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12.2025\"/>
    </mc:Choice>
  </mc:AlternateContent>
  <xr:revisionPtr revIDLastSave="0" documentId="13_ncr:1_{3A033D3D-B0DF-44FB-BBC8-744626D50F08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  <c r="C6" i="1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<sst xmlns="http://schemas.openxmlformats.org/spreadsheetml/2006/main" count="47" uniqueCount="39">
  <si>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</si>
  <si>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</si>
  <si>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</si>
  <si>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</si>
  <si>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</si>
  <si>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</si>
  <si>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</si>
  <si>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</si>
  <si>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</si>
  <si>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</si>
  <si>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</si>
  <si>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</si>
  <si>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</si>
  <si>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</si>
  <si>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</si>
  <si>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</si>
  <si>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</si>
  <si>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</si>
  <si>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</si>
  <si>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</si>
  <si>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</si>
  <si>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</si>
  <si>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</si>
  <si>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</si>
  <si>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</si>
  <si>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</si>
  <si>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</si>
  <si>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</si>
  <si>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</si>
  <si>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</si>
  <si>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</si>
  <si>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</si>
  <si>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</si>
  <si>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</si>
  <si>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</si>
  <si>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</si>
  <si>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FinRisk</t>
  </si>
  <si>
    <t>Boistean Stela</t>
  </si>
  <si>
    <t>022 836 495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</si>
</sst>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  <font>
      <sz val="10"/>
      <color theme="1"/>
      <name val="PermianSansTypeface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49" fontId="7" fillId="0" borderId="4" xfId="2" applyNumberFormat="1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168" fontId="16" fillId="0" borderId="2" xfId="2" applyNumberFormat="1" applyFont="1" applyBorder="1" applyAlignment="1">
      <alignment vertical="center"/>
    </xf>
    <xf numFmtId="169" fontId="16" fillId="0" borderId="2" xfId="2" applyNumberFormat="1" applyFont="1" applyBorder="1" applyAlignment="1">
      <alignment vertical="center"/>
    </xf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Normal="100" workbookViewId="0">
      <selection activeCell="D23" sqref="D23"/>
    </sheetView>
  </sheetViews>
  <sheetFormatPr defaultColWidth="11.44140625" defaultRowHeight="13.2"/>
  <cols>
    <col min="1" max="1" width="3" style="2" customWidth="1"/>
    <col min="2" max="2" width="6" style="2" customWidth="1"/>
    <col min="3" max="3" width="64.5546875" style="2" customWidth="1"/>
    <col min="4" max="8" width="17.33203125" style="2" customWidth="1"/>
    <col min="9" max="16384" width="11.441406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9" t="s">
        <v>19</v>
      </c>
      <c r="C5" s="40"/>
      <c r="D5" s="40"/>
      <c r="E5" s="40"/>
      <c r="F5" s="40"/>
      <c r="G5" s="40"/>
      <c r="H5" s="41"/>
    </row>
    <row r="6" spans="1:8" ht="13.8">
      <c r="A6" s="1"/>
      <c r="B6" s="5"/>
      <c r="C6" s="6" t="str">
        <f>"la situatia din "&amp;TEXT(ctx!C6,"dd.mm.yyyy")</f>
        <v>la situatia din 31.12.2025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33">
        <v>3182304454</v>
      </c>
      <c r="E11" s="33">
        <v>575020001</v>
      </c>
      <c r="F11" s="33">
        <v>564050886</v>
      </c>
      <c r="G11" s="33">
        <v>848514171</v>
      </c>
      <c r="H11" s="33">
        <v>2641014518</v>
      </c>
    </row>
    <row r="12" spans="1:8">
      <c r="A12" s="1"/>
      <c r="B12" s="13" t="s">
        <v>1</v>
      </c>
      <c r="C12" s="12" t="s">
        <v>22</v>
      </c>
      <c r="D12" s="33">
        <v>2764284752</v>
      </c>
      <c r="E12" s="33">
        <v>143319783</v>
      </c>
      <c r="F12" s="33">
        <v>107788323</v>
      </c>
      <c r="G12" s="33">
        <v>279466627</v>
      </c>
      <c r="H12" s="33">
        <v>1028874199</v>
      </c>
    </row>
    <row r="13" spans="1:8">
      <c r="A13" s="1"/>
      <c r="B13" s="13" t="s">
        <v>2</v>
      </c>
      <c r="C13" s="12" t="s">
        <v>23</v>
      </c>
      <c r="D13" s="33">
        <v>418019702</v>
      </c>
      <c r="E13" s="33">
        <v>849719920</v>
      </c>
      <c r="F13" s="33">
        <v>1305982483</v>
      </c>
      <c r="G13" s="33">
        <v>1875030027</v>
      </c>
      <c r="H13" s="33">
        <v>3487170346</v>
      </c>
    </row>
    <row r="14" spans="1:8">
      <c r="A14" s="1"/>
      <c r="B14" s="13" t="s">
        <v>4</v>
      </c>
      <c r="C14" s="12" t="s">
        <v>24</v>
      </c>
      <c r="D14" s="33">
        <v>3182304454</v>
      </c>
      <c r="E14" s="33">
        <v>993039703</v>
      </c>
      <c r="F14" s="33">
        <v>1413770806</v>
      </c>
      <c r="G14" s="33">
        <v>2154496654</v>
      </c>
      <c r="H14" s="33">
        <v>4516044545</v>
      </c>
    </row>
    <row r="15" spans="1:8">
      <c r="A15" s="1"/>
      <c r="B15" s="13" t="s">
        <v>3</v>
      </c>
      <c r="C15" s="12" t="s">
        <v>25</v>
      </c>
      <c r="D15" s="34">
        <v>1.1512216502650665</v>
      </c>
      <c r="E15" s="34">
        <v>6.9288390075220807</v>
      </c>
      <c r="F15" s="34">
        <v>13.116177770016888</v>
      </c>
      <c r="G15" s="34">
        <v>7.7093164115084125</v>
      </c>
      <c r="H15" s="34">
        <v>4.3893068262274504</v>
      </c>
    </row>
    <row r="24" spans="4:8">
      <c r="D24" s="30"/>
      <c r="E24" s="30"/>
      <c r="F24" s="30"/>
      <c r="G24" s="30"/>
      <c r="H24" s="30"/>
    </row>
    <row r="25" spans="4:8">
      <c r="D25" s="31"/>
      <c r="E25" s="31"/>
      <c r="F25" s="31"/>
      <c r="G25" s="31"/>
      <c r="H25" s="31"/>
    </row>
    <row r="26" spans="4:8">
      <c r="D26" s="31"/>
      <c r="E26" s="31"/>
      <c r="F26" s="31"/>
      <c r="G26" s="31"/>
      <c r="H26" s="31"/>
    </row>
    <row r="27" spans="4:8">
      <c r="D27" s="31"/>
      <c r="E27" s="31"/>
      <c r="F27" s="31"/>
      <c r="G27" s="31"/>
      <c r="H27" s="31"/>
    </row>
    <row r="28" spans="4:8">
      <c r="D28" s="31"/>
      <c r="E28" s="31"/>
      <c r="F28" s="31"/>
      <c r="G28" s="31"/>
      <c r="H28" s="31"/>
    </row>
    <row r="29" spans="4:8">
      <c r="D29" s="31"/>
      <c r="E29" s="31"/>
      <c r="F29" s="31"/>
      <c r="G29" s="31"/>
      <c r="H29" s="31"/>
    </row>
    <row r="30" spans="4:8">
      <c r="D30" s="31"/>
      <c r="E30" s="31"/>
      <c r="F30" s="31"/>
      <c r="G30" s="31"/>
      <c r="H30" s="31"/>
    </row>
    <row r="31" spans="4:8">
      <c r="D31" s="31"/>
      <c r="E31" s="31"/>
      <c r="F31" s="31"/>
      <c r="G31" s="31"/>
      <c r="H31" s="31"/>
    </row>
    <row r="32" spans="4:8">
      <c r="D32" s="31"/>
      <c r="E32" s="31"/>
      <c r="F32" s="31"/>
      <c r="G32" s="31"/>
      <c r="H32" s="31"/>
    </row>
  </sheetData>
  <mergeCells count="6">
    <mergeCell ref="B2:C2"/>
    <mergeCell ref="B3:C3"/>
    <mergeCell ref="B5:H5"/>
    <mergeCell ref="B8:B9"/>
    <mergeCell ref="C8:C9"/>
    <mergeCell ref="D8:H8"/>
  </mergeCells>
  <pageMargins left="0.74803149606299202" right="0.74803149606299202" top="0.43307086614173201" bottom="0.43307086614173201" header="0.511811023622047" footer="0.511811023622047"/>
  <pageSetup paperSize="9" scale="81" fitToWidth="2" orientation="landscape" r:id="rId1"/>
  <headerFooter alignWithMargins="0"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K23" sqref="K23"/>
    </sheetView>
  </sheetViews>
  <sheetFormatPr defaultColWidth="11.44140625" defaultRowHeight="13.2"/>
  <cols>
    <col min="1" max="1" width="3.44140625" style="16" customWidth="1"/>
    <col min="2" max="2" width="20.6640625" style="16" customWidth="1"/>
    <col min="3" max="4" width="13.88671875" style="16" customWidth="1"/>
    <col min="5" max="5" width="11.44140625" style="16"/>
    <col min="6" max="6" width="6.109375" style="16" customWidth="1"/>
    <col min="7" max="7" width="15.33203125" style="16" bestFit="1" customWidth="1"/>
    <col min="8" max="8" width="3" style="16" bestFit="1" customWidth="1"/>
    <col min="9" max="16384" width="11.44140625" style="16"/>
  </cols>
  <sheetData>
    <row r="1" spans="1:8">
      <c r="A1" s="14"/>
      <c r="B1" s="15"/>
      <c r="C1" s="15"/>
      <c r="D1" s="15"/>
    </row>
    <row r="2" spans="1:8" ht="15.9" customHeight="1">
      <c r="A2" s="14"/>
      <c r="B2" s="27" t="s">
        <v>26</v>
      </c>
      <c r="C2" s="27"/>
      <c r="D2" s="27"/>
    </row>
    <row r="3" spans="1:8">
      <c r="A3" s="14"/>
      <c r="B3" s="15"/>
      <c r="C3" s="15"/>
      <c r="D3" s="15"/>
    </row>
    <row r="4" spans="1:8">
      <c r="A4" s="14"/>
      <c r="B4" s="15" t="s">
        <v>27</v>
      </c>
      <c r="C4" s="17"/>
      <c r="D4" s="28">
        <f>DATE(G5,G4,1)</f>
        <v>45992</v>
      </c>
      <c r="E4" s="18"/>
      <c r="F4" s="19" t="s">
        <v>28</v>
      </c>
      <c r="G4" s="20">
        <v>12</v>
      </c>
      <c r="H4" s="29">
        <f>IF(LEN(G4)=2,G4,CONCATENATE("0",G4))</f>
        <v>12</v>
      </c>
    </row>
    <row r="5" spans="1:8">
      <c r="A5" s="14"/>
      <c r="B5" s="15" t="s">
        <v>29</v>
      </c>
      <c r="C5" s="17"/>
      <c r="D5" s="28">
        <f>DATE(G5,G4+1,1)-1</f>
        <v>46022</v>
      </c>
      <c r="E5" s="18"/>
      <c r="F5" s="19" t="s">
        <v>30</v>
      </c>
      <c r="G5" s="20">
        <v>2025</v>
      </c>
    </row>
    <row r="6" spans="1:8">
      <c r="A6" s="14"/>
      <c r="B6" s="15" t="s">
        <v>31</v>
      </c>
      <c r="C6" s="28">
        <f>D5</f>
        <v>46022</v>
      </c>
      <c r="D6" s="17"/>
      <c r="G6" s="32"/>
    </row>
    <row r="7" spans="1:8">
      <c r="A7" s="14"/>
      <c r="B7" s="15" t="s">
        <v>32</v>
      </c>
      <c r="C7" s="21" t="s">
        <v>9</v>
      </c>
      <c r="D7" s="21" t="s">
        <v>9</v>
      </c>
    </row>
    <row r="8" spans="1:8">
      <c r="A8" s="14"/>
      <c r="B8" s="15"/>
      <c r="C8" s="15"/>
      <c r="D8" s="15"/>
    </row>
    <row r="9" spans="1:8">
      <c r="A9" s="14"/>
      <c r="B9" s="15" t="s">
        <v>33</v>
      </c>
      <c r="C9" s="35" t="s">
        <v>37</v>
      </c>
      <c r="D9" s="35"/>
    </row>
    <row r="10" spans="1:8">
      <c r="A10" s="14"/>
      <c r="B10" s="15" t="s">
        <v>34</v>
      </c>
      <c r="C10" s="22" t="s">
        <v>38</v>
      </c>
      <c r="D10" s="23"/>
    </row>
    <row r="13" spans="1:8">
      <c r="B13" s="24" t="s">
        <v>35</v>
      </c>
      <c r="C13" s="25" t="s">
        <v>36</v>
      </c>
    </row>
    <row r="14" spans="1:8">
      <c r="B14" s="24" t="s">
        <v>31</v>
      </c>
      <c r="C14" s="26">
        <v>46035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2025-12-10T12:57:30Z</cp:lastPrinted>
  <dcterms:created xsi:type="dcterms:W3CDTF">2022-11-24T08:15:48Z</dcterms:created>
  <dcterms:modified xsi:type="dcterms:W3CDTF">2026-01-19T15:52:28Z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