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Regulations\Internal Documents Bank\! For revision !\Treasury\ALCO minutes for revision\21.2026.08.14\"/>
    </mc:Choice>
  </mc:AlternateContent>
  <xr:revisionPtr revIDLastSave="0" documentId="13_ncr:1_{050AA9A8-E9B9-4DFD-99EF-B5201D8D8A34}" xr6:coauthVersionLast="47" xr6:coauthVersionMax="47" xr10:uidLastSave="{00000000-0000-0000-0000-000000000000}"/>
  <bookViews>
    <workbookView xWindow="-108" yWindow="-108" windowWidth="23256" windowHeight="12456" xr2:uid="{00000000-000D-0000-FFFF-FFFF00000000}"/>
  </bookViews>
  <sheets>
    <sheet name="Persoane Fizice" sheetId="1" r:id="rId1"/>
    <sheet name="Sheet1" sheetId="2" state="hidden" r:id="rId2"/>
  </sheets>
  <definedNames>
    <definedName name="_xlnm.Print_Area" localSheetId="0">'Persoane Fizice'!$A$1:$Z$119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1" l="1"/>
  <c r="B18" i="1"/>
  <c r="A113" i="1"/>
  <c r="P15" i="1"/>
  <c r="P14" i="1"/>
  <c r="P16" i="1" l="1"/>
  <c r="Z13" i="1"/>
  <c r="Z14" i="1"/>
  <c r="Z11" i="1"/>
  <c r="B41" i="1" l="1"/>
  <c r="T15" i="1" l="1"/>
  <c r="T16" i="1" l="1"/>
  <c r="T14" i="1"/>
  <c r="A1" i="2"/>
</calcChain>
</file>

<file path=xl/sharedStrings.xml><?xml version="1.0" encoding="utf-8"?>
<sst xmlns="http://schemas.openxmlformats.org/spreadsheetml/2006/main" count="197" uniqueCount="158">
  <si>
    <t>Tipurile de credite acordate Persoanelor Fizice</t>
  </si>
  <si>
    <t>Housing loan (Credite imobiliare)</t>
  </si>
  <si>
    <t>Investment loan (Credite investiționale)</t>
  </si>
  <si>
    <t>1. Moneda creditului</t>
  </si>
  <si>
    <t>2. Valoarea totală a creditului în moneda națională (minimă / maximă) / valoarea totală a creditului în valută străină (minimă / maximă)</t>
  </si>
  <si>
    <t>D = S * I * t / 365 (366) *100 D- valoarea absolută a dobânzii; I – rata dobânzii (%); t- numărul de zile de utilizare a creditului</t>
  </si>
  <si>
    <t>Ex1 : (30 000 EUR * 6.00 * 30) / (365*100) = 147.94 EUR
Ex2 : (500 000 MDL * 9.50 * 30) / (365*100) = 3.904 MDL</t>
  </si>
  <si>
    <t>4. Durata contractului de credit în moneda naţională (minim / maxim) / durata contractului de credit în valută străină (minim / maxim)</t>
  </si>
  <si>
    <t>5. Alte plăţi decât rata dobânzii aferente creditului în monedă naţională / în valută străină, care sunt incluse în costul total al creditului</t>
  </si>
  <si>
    <t xml:space="preserve">Comision de acordare credit </t>
  </si>
  <si>
    <t xml:space="preserve">Comision de refinanțare </t>
  </si>
  <si>
    <t xml:space="preserve">Schimbarea gajului </t>
  </si>
  <si>
    <t>Restructurarea creditului</t>
  </si>
  <si>
    <t xml:space="preserve">Acord la aplicarea gajului de ordin 2 </t>
  </si>
  <si>
    <t xml:space="preserve">7. Modul (anuităţi, rate, integral) şi frecvenţa plăţilor </t>
  </si>
  <si>
    <t xml:space="preserve">Plăţi lunare        
Tip grafic (anuitate, rate lunare egale, flexibil) </t>
  </si>
  <si>
    <t>8. Documentele necesare pentru obţinerea creditului</t>
  </si>
  <si>
    <t xml:space="preserve">
-  Buletin de identitate
 - cerere de acordare a creditului 
-  adeverinţa de salariu (şi/sau alte documente confirmative privind existenţa şi provenienţa surselor de venit suplimentare)
-  contractul de muncă (după caz)
-  documente asupra bunurilor propuse în gaj
-  alte acte solicitare de Bancă </t>
  </si>
  <si>
    <t xml:space="preserve">9. Formele de asigurare ale creditului acceptate de bancă </t>
  </si>
  <si>
    <t>10. Efectele rambursării anticipate, precum şi penalităţile aferente contractului de credit</t>
  </si>
  <si>
    <t xml:space="preserve">11. Condiţiile în care rata dobânzii se poate modifica </t>
  </si>
  <si>
    <t>12. 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</si>
  <si>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Pentru creditele atașate la valută suma plăților în lei moldovenești se va modifica în funcție de evoluția cursului leului moldovenesc fața de valuta străină</t>
  </si>
  <si>
    <t>N/A</t>
  </si>
  <si>
    <t>13. Modalitatea de aplicare a cursului valutar la efectuarea plăţilor aferente creditelor acordate în valuta străină sau în moneda naţională ataşate la cursul valutei străine</t>
  </si>
  <si>
    <t>1. Conform cursului comercial fără numerar al Băncii la data achitării
2. Conform cursului oficial a Bancii Nationale a Moldova</t>
  </si>
  <si>
    <t>14. Alte comisioane legate de activitatea de creditare (Se percepe în momentul adresării cu contul spre plată, la ghișeele băncii, includ TVA)</t>
  </si>
  <si>
    <t>(nume, prenume, funcție)</t>
  </si>
  <si>
    <t>Denumirea informaţiei publicate</t>
  </si>
  <si>
    <t>Anexa nr.5
la Regulamentul cu privire la cerințele de publicare
a informațiilor de către bănci</t>
  </si>
  <si>
    <t xml:space="preserve">6. Dobânda anuală efectivă a creditului în moneda naţională / în valută străină şi informaţia expusă la art. 4 punctul (3) din Legea nr. 202/2013, după caz </t>
  </si>
  <si>
    <t>Notă: Informaţia este publicată conform prevederilor Regulamentul cu privire la cerințele de publicare a informațiilor de către bănci.</t>
  </si>
  <si>
    <t>Semnătura:</t>
  </si>
  <si>
    <t>https://www.procreditbank.md/ro/LIBOR_EURIBOR_TDA_AIR12M_RO</t>
  </si>
  <si>
    <t>Banca este în drept să modifice în mod unilateral rata dobânzii stabilită conform contractului de credit fiecare 6 luni, în dependență de:</t>
  </si>
  <si>
    <t>de la 3 luni până la 60 luni (în dependența de capacitatea de plată)</t>
  </si>
  <si>
    <r>
      <t>Conducătorul organului executiv al băncii:</t>
    </r>
    <r>
      <rPr>
        <b/>
        <sz val="14"/>
        <color theme="1"/>
        <rFont val="Arial"/>
        <family val="2"/>
        <charset val="204"/>
      </rPr>
      <t xml:space="preserve"> Irina Coroi-Jovmir Preşedintele Comitetului de Conducere</t>
    </r>
    <r>
      <rPr>
        <sz val="14"/>
        <color theme="1"/>
        <rFont val="Arial"/>
        <family val="2"/>
        <charset val="204"/>
      </rPr>
      <t xml:space="preserve">  
</t>
    </r>
  </si>
  <si>
    <t>3. Rata dobânzii aferentă creditului (%), fixă / flotantă, în moneda naţională (minimă / maximă) / în valută străină (minimă / maximă), precum şi metoda de calculare a ratei dobânzii aferente creditului prin intermediul a cel puţin două exemple reprezentative**</t>
  </si>
  <si>
    <t xml:space="preserve">Informaţie privind condiţiile de acordare a creditelor pentru persoane fizice de către BC ProCredit Bank SA </t>
  </si>
  <si>
    <t>MDL:</t>
  </si>
  <si>
    <t>EURIBOR 6M</t>
  </si>
  <si>
    <t>Housing Loan MDL DAE</t>
  </si>
  <si>
    <t>Investment Loan MDL DAE</t>
  </si>
  <si>
    <t>Housing Loan USX DAE</t>
  </si>
  <si>
    <t>Housing Loan EUX DAE</t>
  </si>
  <si>
    <t>Investment Loan USX DAE</t>
  </si>
  <si>
    <t>Investment Loan EUX DAE</t>
  </si>
  <si>
    <t>USX:</t>
  </si>
  <si>
    <t>EUX:</t>
  </si>
  <si>
    <t>MDL sau USD/ EUR (indexat USX/EUX, echivalentul în MDL)</t>
  </si>
  <si>
    <t>Categoria de bunuri</t>
  </si>
  <si>
    <t>Bunuri imobile cu destinație rezidențială</t>
  </si>
  <si>
    <t>Tarif, MDL</t>
  </si>
  <si>
    <t>Conditii speciale</t>
  </si>
  <si>
    <t>Apartamente, mun. Chișinău și suburbie</t>
  </si>
  <si>
    <t>Apartamente, alte regiuni</t>
  </si>
  <si>
    <t>Case de locuit individuale (+Căsuțe de vacanță),mun. Chișinău și suburbie</t>
  </si>
  <si>
    <t>Cu constructii accesorii</t>
  </si>
  <si>
    <t>Fara constructii accesorii</t>
  </si>
  <si>
    <t>Case de locuit individuale (Căsuțe de vacanță) , alte regiuni</t>
  </si>
  <si>
    <t>Garaj, loc de parcare mun. Chișinău și suburbie</t>
  </si>
  <si>
    <t>Garaj, loc de parcare, alte regiuni</t>
  </si>
  <si>
    <t>Loturi de teren</t>
  </si>
  <si>
    <t>Destinație rezidențială (pina la 0,15 ha)  mun. Chișinău și suburbie</t>
  </si>
  <si>
    <t xml:space="preserve"> +100 lei/ ar, cel mult 2700  lei</t>
  </si>
  <si>
    <t>Destinație rezidențială (pina la 0,15 ha), alte regiuni</t>
  </si>
  <si>
    <t>Destinație comercială (pina la 0,15 ha)  mun. Chișinău și suburbie</t>
  </si>
  <si>
    <t>Destinație comercială  (pina la 0,15 ha), alte regiuni</t>
  </si>
  <si>
    <t>Agricole, 1-2 num. cadastrale</t>
  </si>
  <si>
    <t>pret/numar cadastral</t>
  </si>
  <si>
    <t>Agricole,  3-10 num. cadastrale</t>
  </si>
  <si>
    <t>Agricole,  11-20 num. cadastrale</t>
  </si>
  <si>
    <t>Agricole, 21-30 num. cadastrale</t>
  </si>
  <si>
    <t>Agricole,  31-100 num. cadastrale</t>
  </si>
  <si>
    <t>Agricole,  mai mult de 100 num. cadastrale</t>
  </si>
  <si>
    <t>Plantatii perene (vie, livezi) 1-2 num. cadastrale</t>
  </si>
  <si>
    <t>1300/nr.cad</t>
  </si>
  <si>
    <t>fără sistem de irigare și utilaj suplimentar</t>
  </si>
  <si>
    <t>Plantatii perene (vie, livezi) 3-10 num. cadastrale</t>
  </si>
  <si>
    <t>550/nr.cad</t>
  </si>
  <si>
    <t>Plantatii perene (vie, livezi)11-20 num. cadastrale</t>
  </si>
  <si>
    <t>500/nr.cad</t>
  </si>
  <si>
    <t>Plantatii perene (vie, livezi) 21-30 num. cadastrale</t>
  </si>
  <si>
    <t>450/nr.cad</t>
  </si>
  <si>
    <t>Plantatii perene (vie, livezi)mai mari de 20 ha</t>
  </si>
  <si>
    <t>Bunuri imobile cu destinație comercială (incăperi comerciale, restaurante, oficii, magazine), Suprafata utila</t>
  </si>
  <si>
    <t>pînă la 100 m.p.</t>
  </si>
  <si>
    <t xml:space="preserve">pret fara teren. </t>
  </si>
  <si>
    <t>101-200 m.p.</t>
  </si>
  <si>
    <t>201-400 m.p.</t>
  </si>
  <si>
    <t>401-600 m.p.</t>
  </si>
  <si>
    <t>601-800 m.p.</t>
  </si>
  <si>
    <t>801-1000 m.p.</t>
  </si>
  <si>
    <t>1001-2000 m.p.</t>
  </si>
  <si>
    <t>2001-3000 m.p.</t>
  </si>
  <si>
    <t>3001-4000 m.p.</t>
  </si>
  <si>
    <t>4001-5000 m.p.</t>
  </si>
  <si>
    <t>mai mare de 5001 m.p.</t>
  </si>
  <si>
    <t>negociabil</t>
  </si>
  <si>
    <t>Bunuri imobile cu destinație industrială   (depozite, încăperi de producere), Suprafata utila</t>
  </si>
  <si>
    <t>pînă la 300 m.p.</t>
  </si>
  <si>
    <t>301-600 m.p.</t>
  </si>
  <si>
    <t>601-900 m.p.</t>
  </si>
  <si>
    <t>901-1200 m.p.</t>
  </si>
  <si>
    <t>1201-1800 m.p.</t>
  </si>
  <si>
    <t>1801-2400 m.p.</t>
  </si>
  <si>
    <t>2401-4000 m.p.</t>
  </si>
  <si>
    <t>4001-6000 m.p.</t>
  </si>
  <si>
    <t>mai mare de 6001 m.p.</t>
  </si>
  <si>
    <t>Stații de alimentare PECO</t>
  </si>
  <si>
    <t>3500-6000</t>
  </si>
  <si>
    <t>fara utilaj</t>
  </si>
  <si>
    <t>Mașini, echipamente, instalații</t>
  </si>
  <si>
    <t>Pret, unitate </t>
  </si>
  <si>
    <t>Autoturisme</t>
  </si>
  <si>
    <t>Remorci, semiremorci</t>
  </si>
  <si>
    <t>Tehnica agricola</t>
  </si>
  <si>
    <t>Autobuse, camioane, autotractoare, tractoare</t>
  </si>
  <si>
    <t>Vehicule speciale (excavatoare, macarale, etc)</t>
  </si>
  <si>
    <t>Utilaj de serie</t>
  </si>
  <si>
    <t>Linii de producere</t>
  </si>
  <si>
    <t>De la 2000</t>
  </si>
  <si>
    <t>Echipament, per unitate</t>
  </si>
  <si>
    <t>300-500</t>
  </si>
  <si>
    <t>Panouri fotovoltaice (Parc fotovoltaic) pina la 150 kw</t>
  </si>
  <si>
    <t>Panouri fotovoltaice (Parc fotovoltaic) 151-300 kw</t>
  </si>
  <si>
    <t>Panouri fotovoltaice (Parc fotovoltaic) 301-1000 kw</t>
  </si>
  <si>
    <t>Panouri fotovoltaice (Parc fotovoltaic)mai muld de 1000 kw</t>
  </si>
  <si>
    <t>Rata finală</t>
  </si>
  <si>
    <t>Marja</t>
  </si>
  <si>
    <t>IRCC</t>
  </si>
  <si>
    <t>6MTermsofr USD+</t>
  </si>
  <si>
    <t>de la 12 luni până la 360 luni (în dependența de capacitatea de plată)</t>
  </si>
  <si>
    <t>DAE în MDL a fost calculată reieșind din suma creditului de 1,200.000 MDL pe un termen de 240 luni.
DAE în USX a fost calculată reieșind din suma creditului de 60,000 USX pe un termen de 240 luni.
DAE în EUX a fost calculată reieșind din suma creditului de 60,000 EUR pe un termen de 240 luni.</t>
  </si>
  <si>
    <t>DAE în MDL a fost calculată reieșind din suma creditului de 400,000 MDL pe un termen de 60 luni.
DAE în USX  a fost calculată reieșind din suma creditului de 20,000 USD pe un termen de 60 luni.
DAE în EUX  a fost calculată reieșind din suma creditului de 20,000 EUR pe un termen de 60 luni.</t>
  </si>
  <si>
    <t>Credit de Consum Negarantat</t>
  </si>
  <si>
    <t>Credit de Consum Negarantat MDL</t>
  </si>
  <si>
    <t>Bunuri imobile, depozit bancar, fidejusiune (garanţie persoană fizică / juridică), alte bunuri mobile (după caz)</t>
  </si>
  <si>
    <t>Bunuri imobile, mijloace de transport, depozit bancar, fidejusiune (garanţie persoană fizică / juridică), alte bunuri mobile (după caz)</t>
  </si>
  <si>
    <t>flotantă</t>
  </si>
  <si>
    <t>fixă</t>
  </si>
  <si>
    <t xml:space="preserve">  max 500.000 EUR - echivalentul în MDL conform cursului oficial stabilit de către BNM  la ziua aprobării creditulu
 suma creditului nu poate depăși 80% din valoarea imobilului finanţat acceptat în gaj       
</t>
  </si>
  <si>
    <t>Fără garant, fără gaj, pentru nevoi personale</t>
  </si>
  <si>
    <r>
      <t xml:space="preserve">min 20.000 EUR - max 50.000 EUR  - </t>
    </r>
    <r>
      <rPr>
        <sz val="16"/>
        <color theme="1"/>
        <rFont val="Arial"/>
        <family val="2"/>
      </rPr>
      <t xml:space="preserve">echivalentul în MDL conform cursului oficial stabilit de către BNM la ziua aprobării creditului
</t>
    </r>
  </si>
  <si>
    <t>Pentru angajații din cadrul proiectelor salariale se va face reducere de 0.5 pp de la rata standard.</t>
  </si>
  <si>
    <t xml:space="preserve">Pentru angajații din cadrul proiectelor salariale se va face reducere de 0.5 pp de la rata standard pentru creditele cu rata flotantă.
</t>
  </si>
  <si>
    <t>Executor: Țurcan D
Tel. 0800 000 10</t>
  </si>
  <si>
    <t>DAE în MDL a fost calculată reieșind din suma creditului de 400,000 MDL pe un termen de 60 luni.
*DAE în MDL a fost calculată reieșind din suma creditului de 200,000 MDL pe un termen de 60 luni - Condiție aplicabilă pentru clienții băncii persoane fizice care dețin venituri stabile confirmate în afara țării.</t>
  </si>
  <si>
    <t>https://procreditbank.md/ro/rate_referinta_pf</t>
  </si>
  <si>
    <t>https://procreditbank.md/sites/default/files/Condi%C5%A3iile%20de%20creditare%20a%20persoanelor%20fizice.pdf</t>
  </si>
  <si>
    <t>max 400.000 MDL
* max 200.000 MDL sau max 400.000 MDL dacă există credit ipotecar acordat în cadrul băncii</t>
  </si>
  <si>
    <t>Lista de preturi a fost aprobată prin decizia Comitetului de Active şi Pasive al B.C. ProCredit Bank S.A. din 06.08.2026</t>
  </si>
  <si>
    <t>În vigoare din “20” August 2026</t>
  </si>
  <si>
    <t>© ProCredit Bank. August 2026. Toate drepturile sunt protejate.</t>
  </si>
  <si>
    <t>* 15.50%</t>
  </si>
  <si>
    <t>* 16.63%</t>
  </si>
  <si>
    <t xml:space="preserve">
* Condiție aplicabilă pentru clienții băncii persoane fizice care dețin venituri stabile confirmate în afara țării.
</t>
  </si>
  <si>
    <t>Comision pentru rambursare anticipată 0% cu excepția creditelor cu rata fixă, pentru care se aplică:
a) 1% din valoarea creditului rambursat anticipat, dacă perioada de timp dintre rambursarea anticipată şi încetarea contractului de credit este mai mare de un an;
b) 0,5% din valoarea creditului rambursat anticipat, dacă perioada de timp dintre rambursarea anticipată şi data convenită pentru încetarea contractului de credit nu este mai mare de un an.
Penalitate la rata neachitată 0,1% pe zi aplicată din capitalul restant.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</si>
</sst>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1"/>
      <color theme="1"/>
      <name val="Calibri"/>
      <family val="2"/>
      <charset val="204"/>
      <scheme val="minor"/>
    </font>
    <font>
      <sz val="10"/>
      <name val="Arial"/>
      <family val="2"/>
    </font>
    <font>
      <sz val="14"/>
      <name val="Arial"/>
      <family val="2"/>
      <charset val="204"/>
    </font>
    <font>
      <b/>
      <sz val="14"/>
      <name val="Arial"/>
      <family val="2"/>
      <charset val="204"/>
    </font>
    <font>
      <sz val="10"/>
      <name val="Arial"/>
      <family val="2"/>
      <charset val="204"/>
    </font>
    <font>
      <u/>
      <sz val="11"/>
      <color theme="10"/>
      <name val="Calibri"/>
      <family val="2"/>
      <charset val="204"/>
      <scheme val="minor"/>
    </font>
    <font>
      <b/>
      <sz val="14"/>
      <color theme="1"/>
      <name val="Arial"/>
      <family val="2"/>
      <charset val="204"/>
    </font>
    <font>
      <sz val="14"/>
      <color theme="1"/>
      <name val="Arial"/>
      <family val="2"/>
      <charset val="204"/>
    </font>
    <font>
      <b/>
      <sz val="14"/>
      <color theme="10"/>
      <name val="Arial"/>
      <family val="2"/>
    </font>
    <font>
      <b/>
      <sz val="14"/>
      <name val="Arial"/>
      <family val="2"/>
    </font>
    <font>
      <b/>
      <sz val="16"/>
      <color theme="1" tint="0.249977111117893"/>
      <name val="Arial"/>
      <family val="2"/>
    </font>
    <font>
      <b/>
      <sz val="16"/>
      <name val="Arial"/>
      <family val="2"/>
    </font>
    <font>
      <b/>
      <sz val="14"/>
      <color rgb="FFC00000"/>
      <name val="Arial"/>
      <family val="2"/>
      <charset val="204"/>
    </font>
    <font>
      <b/>
      <sz val="18"/>
      <color rgb="FF000000"/>
      <name val="Arial"/>
      <family val="2"/>
    </font>
    <font>
      <sz val="18"/>
      <color rgb="FF000000"/>
      <name val="Arial"/>
      <family val="2"/>
    </font>
    <font>
      <u/>
      <sz val="16"/>
      <color theme="10"/>
      <name val="Calibri"/>
      <family val="2"/>
      <charset val="204"/>
      <scheme val="minor"/>
    </font>
    <font>
      <sz val="16"/>
      <name val="Arial"/>
      <family val="2"/>
      <charset val="204"/>
    </font>
    <font>
      <b/>
      <sz val="16"/>
      <name val="Arial"/>
      <family val="2"/>
      <charset val="204"/>
    </font>
    <font>
      <sz val="16"/>
      <name val="Arial"/>
      <family val="2"/>
    </font>
    <font>
      <b/>
      <sz val="16"/>
      <color rgb="FFC00000"/>
      <name val="Arial"/>
      <family val="2"/>
    </font>
    <font>
      <b/>
      <sz val="16"/>
      <color rgb="FF000000"/>
      <name val="Arial"/>
      <family val="2"/>
    </font>
    <font>
      <sz val="16"/>
      <color rgb="FF000000"/>
      <name val="Arial"/>
      <family val="2"/>
    </font>
    <font>
      <i/>
      <sz val="14"/>
      <name val="Arial"/>
      <family val="2"/>
    </font>
    <font>
      <b/>
      <sz val="16"/>
      <color theme="1"/>
      <name val="Arial"/>
      <family val="2"/>
    </font>
    <font>
      <sz val="16"/>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5B3D7"/>
        <bgColor indexed="64"/>
      </patternFill>
    </fill>
    <fill>
      <patternFill patternType="solid">
        <fgColor rgb="FFEBF1DE"/>
        <bgColor indexed="64"/>
      </patternFill>
    </fill>
  </fills>
  <borders count="46">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s>
  <cellStyleXfs count="4">
    <xf numFmtId="0" fontId="0" fillId="0" borderId="0"/>
    <xf numFmtId="0" fontId="1" fillId="0" borderId="0"/>
    <xf numFmtId="0" fontId="4" fillId="0" borderId="0"/>
    <xf numFmtId="0" fontId="5" fillId="0" borderId="0" applyNumberFormat="0" applyFill="0" applyBorder="0" applyAlignment="0" applyProtection="0"/>
  </cellStyleXfs>
  <cellXfs count="208">
    <xf numFmtId="0" fontId="0" fillId="0" borderId="0" xfId="0"/>
    <xf numFmtId="0" fontId="2" fillId="2" borderId="0" xfId="1" applyFont="1" applyFill="1"/>
    <xf numFmtId="0" fontId="2" fillId="0" borderId="0" xfId="1" applyFont="1"/>
    <xf numFmtId="0" fontId="4" fillId="0" borderId="0" xfId="1" applyFont="1"/>
    <xf numFmtId="0" fontId="3" fillId="3" borderId="0" xfId="1" applyFont="1" applyFill="1" applyAlignment="1">
      <alignment vertical="top" wrapText="1"/>
    </xf>
    <xf numFmtId="0" fontId="5" fillId="0" borderId="0" xfId="3"/>
    <xf numFmtId="0" fontId="3" fillId="3" borderId="0" xfId="1" applyFont="1" applyFill="1" applyAlignment="1">
      <alignment horizontal="left" vertical="top" wrapText="1"/>
    </xf>
    <xf numFmtId="0" fontId="8" fillId="0" borderId="0" xfId="3" applyFont="1" applyAlignment="1">
      <alignment horizontal="left"/>
    </xf>
    <xf numFmtId="0" fontId="4" fillId="0" borderId="0" xfId="1" applyFont="1" applyAlignment="1">
      <alignment vertical="top"/>
    </xf>
    <xf numFmtId="0" fontId="16" fillId="2" borderId="0" xfId="1" applyFont="1" applyFill="1"/>
    <xf numFmtId="0" fontId="17" fillId="3" borderId="13" xfId="1" applyFont="1" applyFill="1" applyBorder="1" applyAlignment="1">
      <alignment horizontal="left" vertical="center" wrapText="1"/>
    </xf>
    <xf numFmtId="0" fontId="17" fillId="3" borderId="24" xfId="1" applyFont="1" applyFill="1" applyBorder="1" applyAlignment="1">
      <alignment horizontal="left" vertical="center" wrapText="1"/>
    </xf>
    <xf numFmtId="0" fontId="17" fillId="3" borderId="25" xfId="1" applyFont="1" applyFill="1" applyBorder="1" applyAlignment="1">
      <alignment horizontal="left" vertical="center" wrapText="1"/>
    </xf>
    <xf numFmtId="0" fontId="17" fillId="3" borderId="36" xfId="1" applyFont="1" applyFill="1" applyBorder="1" applyAlignment="1">
      <alignment horizontal="left" vertical="center" wrapText="1"/>
    </xf>
    <xf numFmtId="0" fontId="16" fillId="0" borderId="0" xfId="1" applyFont="1"/>
    <xf numFmtId="0" fontId="17" fillId="3" borderId="13" xfId="1" applyFont="1" applyFill="1" applyBorder="1" applyAlignment="1">
      <alignment horizontal="left" vertical="center"/>
    </xf>
    <xf numFmtId="0" fontId="3" fillId="3" borderId="27" xfId="1" applyFont="1" applyFill="1" applyBorder="1" applyAlignment="1">
      <alignment vertical="top" wrapText="1"/>
    </xf>
    <xf numFmtId="0" fontId="12" fillId="0" borderId="0" xfId="1" applyFont="1" applyAlignment="1">
      <alignment vertical="top" wrapText="1"/>
    </xf>
    <xf numFmtId="10" fontId="19" fillId="3" borderId="24" xfId="2" applyNumberFormat="1" applyFont="1" applyFill="1" applyBorder="1" applyAlignment="1">
      <alignment horizontal="center" vertical="center" wrapText="1"/>
    </xf>
    <xf numFmtId="10" fontId="19" fillId="3" borderId="24" xfId="1" applyNumberFormat="1" applyFont="1" applyFill="1" applyBorder="1" applyAlignment="1">
      <alignment horizontal="center" vertical="center" wrapText="1"/>
    </xf>
    <xf numFmtId="0" fontId="2" fillId="0" borderId="0" xfId="1" quotePrefix="1" applyFont="1"/>
    <xf numFmtId="0" fontId="11" fillId="3" borderId="24" xfId="1" applyFont="1" applyFill="1" applyBorder="1" applyAlignment="1">
      <alignment horizontal="center" vertical="center" wrapText="1"/>
    </xf>
    <xf numFmtId="10" fontId="11" fillId="3" borderId="7" xfId="1" applyNumberFormat="1" applyFont="1" applyFill="1" applyBorder="1" applyAlignment="1">
      <alignment horizontal="center" vertical="center" wrapText="1"/>
    </xf>
    <xf numFmtId="0" fontId="18" fillId="3" borderId="24" xfId="1" applyFont="1" applyFill="1" applyBorder="1" applyAlignment="1">
      <alignment horizontal="center" vertical="center" wrapText="1"/>
    </xf>
    <xf numFmtId="0" fontId="9" fillId="3" borderId="25" xfId="1" applyFont="1" applyFill="1" applyBorder="1" applyAlignment="1">
      <alignment vertical="center" wrapText="1"/>
    </xf>
    <xf numFmtId="164" fontId="18" fillId="3" borderId="24" xfId="1" applyNumberFormat="1" applyFont="1" applyFill="1" applyBorder="1" applyAlignment="1">
      <alignment horizontal="center" vertical="center" wrapText="1"/>
    </xf>
    <xf numFmtId="164" fontId="18" fillId="3" borderId="24" xfId="1" quotePrefix="1" applyNumberFormat="1" applyFont="1" applyFill="1" applyBorder="1" applyAlignment="1">
      <alignment horizontal="center" vertical="center" wrapText="1"/>
    </xf>
    <xf numFmtId="10" fontId="19" fillId="3" borderId="28" xfId="2" applyNumberFormat="1" applyFont="1" applyFill="1" applyBorder="1" applyAlignment="1">
      <alignment horizontal="center" vertical="center" wrapText="1"/>
    </xf>
    <xf numFmtId="10" fontId="19" fillId="3" borderId="27" xfId="2" applyNumberFormat="1" applyFont="1" applyFill="1" applyBorder="1" applyAlignment="1">
      <alignment horizontal="center" vertical="center" wrapText="1"/>
    </xf>
    <xf numFmtId="10" fontId="19" fillId="3" borderId="29" xfId="2" applyNumberFormat="1" applyFont="1" applyFill="1" applyBorder="1" applyAlignment="1">
      <alignment horizontal="center" vertical="center" wrapText="1"/>
    </xf>
    <xf numFmtId="10" fontId="19" fillId="3" borderId="35" xfId="2" applyNumberFormat="1" applyFont="1" applyFill="1" applyBorder="1" applyAlignment="1">
      <alignment horizontal="center" vertical="center" wrapText="1"/>
    </xf>
    <xf numFmtId="10" fontId="19" fillId="3" borderId="5" xfId="2" applyNumberFormat="1" applyFont="1" applyFill="1" applyBorder="1" applyAlignment="1">
      <alignment horizontal="center" vertical="center" wrapText="1"/>
    </xf>
    <xf numFmtId="10" fontId="19" fillId="3" borderId="42" xfId="2" applyNumberFormat="1" applyFont="1" applyFill="1" applyBorder="1" applyAlignment="1">
      <alignment horizontal="center" vertical="center" wrapText="1"/>
    </xf>
    <xf numFmtId="10" fontId="19" fillId="3" borderId="1" xfId="2" applyNumberFormat="1" applyFont="1" applyFill="1" applyBorder="1" applyAlignment="1">
      <alignment horizontal="center" vertical="center" wrapText="1"/>
    </xf>
    <xf numFmtId="10" fontId="19" fillId="3" borderId="4" xfId="2" applyNumberFormat="1" applyFont="1" applyFill="1" applyBorder="1" applyAlignment="1">
      <alignment horizontal="center" vertical="center" wrapText="1"/>
    </xf>
    <xf numFmtId="0" fontId="19" fillId="3" borderId="28" xfId="1" applyFont="1" applyFill="1" applyBorder="1" applyAlignment="1">
      <alignment horizontal="center" vertical="center" wrapText="1"/>
    </xf>
    <xf numFmtId="0" fontId="19" fillId="3" borderId="27" xfId="1" applyFont="1" applyFill="1" applyBorder="1" applyAlignment="1">
      <alignment horizontal="center" vertical="center" wrapText="1"/>
    </xf>
    <xf numFmtId="0" fontId="19" fillId="3" borderId="29" xfId="1" applyFont="1" applyFill="1" applyBorder="1" applyAlignment="1">
      <alignment horizontal="center" vertical="center" wrapText="1"/>
    </xf>
    <xf numFmtId="0" fontId="19" fillId="3" borderId="35" xfId="1" applyFont="1" applyFill="1" applyBorder="1" applyAlignment="1">
      <alignment horizontal="center" vertical="center" wrapText="1"/>
    </xf>
    <xf numFmtId="0" fontId="19" fillId="3" borderId="5" xfId="1" applyFont="1" applyFill="1" applyBorder="1" applyAlignment="1">
      <alignment horizontal="center" vertical="center" wrapText="1"/>
    </xf>
    <xf numFmtId="0" fontId="19" fillId="3" borderId="42" xfId="1" applyFont="1" applyFill="1" applyBorder="1" applyAlignment="1">
      <alignment horizontal="center" vertical="center" wrapText="1"/>
    </xf>
    <xf numFmtId="10" fontId="19" fillId="3" borderId="25" xfId="1" applyNumberFormat="1" applyFont="1" applyFill="1" applyBorder="1" applyAlignment="1">
      <alignment horizontal="center" vertical="center" wrapText="1"/>
    </xf>
    <xf numFmtId="10" fontId="19" fillId="3" borderId="2" xfId="1" applyNumberFormat="1" applyFont="1" applyFill="1" applyBorder="1" applyAlignment="1">
      <alignment horizontal="center" vertical="center" wrapText="1"/>
    </xf>
    <xf numFmtId="10" fontId="19" fillId="3" borderId="3" xfId="1" applyNumberFormat="1" applyFont="1" applyFill="1" applyBorder="1" applyAlignment="1">
      <alignment horizontal="center" vertical="center" wrapText="1"/>
    </xf>
    <xf numFmtId="10" fontId="11" fillId="3" borderId="1" xfId="1" applyNumberFormat="1" applyFont="1" applyFill="1" applyBorder="1" applyAlignment="1">
      <alignment horizontal="center" vertical="center" wrapText="1"/>
    </xf>
    <xf numFmtId="10" fontId="11" fillId="3" borderId="4" xfId="1" applyNumberFormat="1" applyFont="1" applyFill="1" applyBorder="1" applyAlignment="1">
      <alignment horizontal="center" vertical="center" wrapText="1"/>
    </xf>
    <xf numFmtId="0" fontId="18" fillId="3" borderId="1" xfId="1" applyFont="1" applyFill="1" applyBorder="1" applyAlignment="1">
      <alignment horizontal="center" vertical="center" wrapText="1"/>
    </xf>
    <xf numFmtId="0" fontId="18" fillId="3" borderId="4" xfId="1" applyFont="1" applyFill="1" applyBorder="1" applyAlignment="1">
      <alignment horizontal="center" vertical="center" wrapText="1"/>
    </xf>
    <xf numFmtId="164" fontId="18" fillId="3" borderId="1" xfId="1" applyNumberFormat="1" applyFont="1" applyFill="1" applyBorder="1" applyAlignment="1">
      <alignment horizontal="center" vertical="center" wrapText="1"/>
    </xf>
    <xf numFmtId="164" fontId="18" fillId="3" borderId="4" xfId="1" applyNumberFormat="1" applyFont="1" applyFill="1" applyBorder="1" applyAlignment="1">
      <alignment horizontal="center" vertical="center" wrapText="1"/>
    </xf>
    <xf numFmtId="10" fontId="19" fillId="3" borderId="1" xfId="1" applyNumberFormat="1" applyFont="1" applyFill="1" applyBorder="1" applyAlignment="1">
      <alignment horizontal="center" vertical="center" wrapText="1"/>
    </xf>
    <xf numFmtId="10" fontId="19" fillId="3" borderId="4" xfId="1" applyNumberFormat="1" applyFont="1" applyFill="1" applyBorder="1" applyAlignment="1">
      <alignment horizontal="center" vertical="center" wrapText="1"/>
    </xf>
    <xf numFmtId="0" fontId="19" fillId="3" borderId="36" xfId="1" applyFont="1" applyFill="1" applyBorder="1" applyAlignment="1">
      <alignment horizontal="center" vertical="center" wrapText="1"/>
    </xf>
    <xf numFmtId="0" fontId="19" fillId="3" borderId="0" xfId="1" applyFont="1" applyFill="1" applyAlignment="1">
      <alignment horizontal="center" vertical="center" wrapText="1"/>
    </xf>
    <xf numFmtId="0" fontId="19" fillId="3" borderId="38" xfId="1" applyFont="1" applyFill="1" applyBorder="1" applyAlignment="1">
      <alignment horizontal="center" vertical="center" wrapText="1"/>
    </xf>
    <xf numFmtId="10" fontId="19" fillId="3" borderId="36" xfId="2" applyNumberFormat="1" applyFont="1" applyFill="1" applyBorder="1" applyAlignment="1">
      <alignment horizontal="center" vertical="center" wrapText="1"/>
    </xf>
    <xf numFmtId="10" fontId="19" fillId="3" borderId="38" xfId="2" applyNumberFormat="1" applyFont="1" applyFill="1" applyBorder="1" applyAlignment="1">
      <alignment horizontal="center" vertical="center" wrapText="1"/>
    </xf>
    <xf numFmtId="10" fontId="19" fillId="3" borderId="24" xfId="1" applyNumberFormat="1" applyFont="1" applyFill="1" applyBorder="1" applyAlignment="1">
      <alignment horizontal="center" vertical="center" wrapText="1"/>
    </xf>
    <xf numFmtId="0" fontId="18" fillId="3" borderId="24" xfId="1" applyFont="1" applyFill="1" applyBorder="1" applyAlignment="1">
      <alignment horizontal="center" vertical="center" wrapText="1"/>
    </xf>
    <xf numFmtId="0" fontId="11" fillId="3" borderId="24" xfId="1" applyFont="1" applyFill="1" applyBorder="1" applyAlignment="1">
      <alignment horizontal="center" vertical="center" wrapText="1"/>
    </xf>
    <xf numFmtId="10" fontId="18" fillId="3" borderId="24" xfId="1" applyNumberFormat="1" applyFont="1" applyFill="1" applyBorder="1" applyAlignment="1">
      <alignment horizontal="center" vertical="center" wrapText="1"/>
    </xf>
    <xf numFmtId="164" fontId="18" fillId="3" borderId="24" xfId="1" applyNumberFormat="1" applyFont="1" applyFill="1" applyBorder="1" applyAlignment="1">
      <alignment horizontal="center" vertical="center" wrapText="1"/>
    </xf>
    <xf numFmtId="0" fontId="23" fillId="0" borderId="27" xfId="1" quotePrefix="1" applyFont="1" applyBorder="1" applyAlignment="1">
      <alignment horizontal="center" vertical="center" wrapText="1"/>
    </xf>
    <xf numFmtId="0" fontId="23" fillId="0" borderId="29" xfId="1" quotePrefix="1" applyFont="1" applyBorder="1" applyAlignment="1">
      <alignment horizontal="center" vertical="center" wrapText="1"/>
    </xf>
    <xf numFmtId="0" fontId="23" fillId="0" borderId="0" xfId="1" quotePrefix="1" applyFont="1" applyAlignment="1">
      <alignment horizontal="center" vertical="center" wrapText="1"/>
    </xf>
    <xf numFmtId="0" fontId="23" fillId="0" borderId="38" xfId="1" quotePrefix="1" applyFont="1" applyBorder="1" applyAlignment="1">
      <alignment horizontal="center" vertical="center" wrapText="1"/>
    </xf>
    <xf numFmtId="0" fontId="23" fillId="0" borderId="5" xfId="1" quotePrefix="1" applyFont="1" applyBorder="1" applyAlignment="1">
      <alignment horizontal="center" vertical="center" wrapText="1"/>
    </xf>
    <xf numFmtId="0" fontId="23" fillId="0" borderId="42" xfId="1" quotePrefix="1" applyFont="1" applyBorder="1" applyAlignment="1">
      <alignment horizontal="center" vertical="center" wrapText="1"/>
    </xf>
    <xf numFmtId="0" fontId="17" fillId="3" borderId="1"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19" fillId="3" borderId="25"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20" fillId="0" borderId="18" xfId="0" applyFont="1" applyBorder="1" applyAlignment="1">
      <alignment horizontal="center" vertical="center" wrapText="1"/>
    </xf>
    <xf numFmtId="0" fontId="18" fillId="0" borderId="18" xfId="1" applyFont="1" applyBorder="1" applyAlignment="1">
      <alignment horizontal="center"/>
    </xf>
    <xf numFmtId="0" fontId="11" fillId="3" borderId="25"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4" fillId="0" borderId="25" xfId="1" applyFont="1" applyBorder="1" applyAlignment="1">
      <alignment horizontal="center"/>
    </xf>
    <xf numFmtId="0" fontId="4" fillId="0" borderId="2" xfId="1" applyFont="1" applyBorder="1" applyAlignment="1">
      <alignment horizontal="center"/>
    </xf>
    <xf numFmtId="10" fontId="19" fillId="3" borderId="0" xfId="2" applyNumberFormat="1" applyFont="1" applyFill="1" applyAlignment="1">
      <alignment horizontal="center" vertical="center" wrapText="1"/>
    </xf>
    <xf numFmtId="10" fontId="19" fillId="3" borderId="25" xfId="2" applyNumberFormat="1" applyFont="1" applyFill="1" applyBorder="1" applyAlignment="1">
      <alignment horizontal="center" vertical="center" wrapText="1"/>
    </xf>
    <xf numFmtId="10" fontId="19" fillId="3" borderId="2" xfId="2" applyNumberFormat="1" applyFont="1" applyFill="1" applyBorder="1" applyAlignment="1">
      <alignment horizontal="center" vertical="center" wrapText="1"/>
    </xf>
    <xf numFmtId="10" fontId="19" fillId="3" borderId="3" xfId="2" applyNumberFormat="1" applyFont="1" applyFill="1" applyBorder="1" applyAlignment="1">
      <alignment horizontal="center" vertical="center" wrapText="1"/>
    </xf>
    <xf numFmtId="0" fontId="19" fillId="3" borderId="24" xfId="1" applyFont="1" applyFill="1" applyBorder="1" applyAlignment="1">
      <alignment horizontal="center" vertical="center" wrapText="1"/>
    </xf>
    <xf numFmtId="10" fontId="19" fillId="3" borderId="24" xfId="2" applyNumberFormat="1" applyFont="1" applyFill="1" applyBorder="1" applyAlignment="1">
      <alignment horizontal="center" vertical="center" wrapText="1"/>
    </xf>
    <xf numFmtId="0" fontId="17" fillId="3" borderId="31"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0" fontId="9" fillId="3" borderId="25" xfId="1" applyFont="1" applyFill="1" applyBorder="1" applyAlignment="1">
      <alignment horizontal="left" vertical="center" wrapText="1"/>
    </xf>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3" borderId="25"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10" fontId="19" fillId="3" borderId="37" xfId="1" applyNumberFormat="1" applyFont="1" applyFill="1" applyBorder="1" applyAlignment="1">
      <alignment horizontal="center" vertical="center" wrapText="1"/>
    </xf>
    <xf numFmtId="10" fontId="19" fillId="3" borderId="23" xfId="1" applyNumberFormat="1" applyFont="1" applyFill="1" applyBorder="1" applyAlignment="1">
      <alignment horizontal="center" vertical="center" wrapText="1"/>
    </xf>
    <xf numFmtId="10" fontId="19" fillId="3" borderId="11" xfId="1" applyNumberFormat="1" applyFont="1" applyFill="1" applyBorder="1" applyAlignment="1">
      <alignment horizontal="center" vertical="center" wrapText="1"/>
    </xf>
    <xf numFmtId="10" fontId="19" fillId="3" borderId="33" xfId="1" applyNumberFormat="1" applyFont="1" applyFill="1" applyBorder="1" applyAlignment="1">
      <alignment horizontal="center" vertical="center" wrapText="1"/>
    </xf>
    <xf numFmtId="10" fontId="19" fillId="3" borderId="18" xfId="1" applyNumberFormat="1" applyFont="1" applyFill="1" applyBorder="1" applyAlignment="1">
      <alignment horizontal="center" vertical="center" wrapText="1"/>
    </xf>
    <xf numFmtId="10" fontId="19" fillId="3" borderId="17" xfId="1" applyNumberFormat="1" applyFont="1" applyFill="1" applyBorder="1" applyAlignment="1">
      <alignment horizontal="center" vertical="center" wrapText="1"/>
    </xf>
    <xf numFmtId="10" fontId="19" fillId="3" borderId="34" xfId="1" applyNumberFormat="1" applyFont="1" applyFill="1" applyBorder="1" applyAlignment="1">
      <alignment horizontal="center" vertical="center" wrapText="1"/>
    </xf>
    <xf numFmtId="10" fontId="19" fillId="3" borderId="26" xfId="1" applyNumberFormat="1" applyFont="1" applyFill="1" applyBorder="1" applyAlignment="1">
      <alignment horizontal="center" vertical="center" wrapText="1"/>
    </xf>
    <xf numFmtId="10" fontId="19" fillId="3" borderId="21" xfId="1" applyNumberFormat="1" applyFont="1" applyFill="1" applyBorder="1" applyAlignment="1">
      <alignment horizontal="center" vertical="center" wrapText="1"/>
    </xf>
    <xf numFmtId="0" fontId="14" fillId="0" borderId="33" xfId="0" applyFont="1" applyBorder="1" applyAlignment="1">
      <alignment horizontal="left" vertical="center" wrapText="1"/>
    </xf>
    <xf numFmtId="0" fontId="14" fillId="0" borderId="18" xfId="0" applyFont="1" applyBorder="1" applyAlignment="1">
      <alignment horizontal="left" vertical="center" wrapText="1"/>
    </xf>
    <xf numFmtId="0" fontId="21" fillId="0" borderId="18" xfId="0" applyFont="1" applyBorder="1" applyAlignment="1">
      <alignment horizontal="center" vertical="center" wrapText="1"/>
    </xf>
    <xf numFmtId="0" fontId="18" fillId="0" borderId="16" xfId="1" applyFont="1" applyBorder="1" applyAlignment="1">
      <alignment horizontal="center"/>
    </xf>
    <xf numFmtId="0" fontId="18" fillId="0" borderId="14" xfId="1" applyFont="1" applyBorder="1" applyAlignment="1">
      <alignment horizontal="center"/>
    </xf>
    <xf numFmtId="0" fontId="18" fillId="0" borderId="15" xfId="1" applyFont="1" applyBorder="1" applyAlignment="1">
      <alignment horizontal="center"/>
    </xf>
    <xf numFmtId="0" fontId="3" fillId="0" borderId="0" xfId="0" applyFont="1" applyAlignment="1">
      <alignment horizontal="right" wrapText="1"/>
    </xf>
    <xf numFmtId="0" fontId="22" fillId="3" borderId="0" xfId="1" applyFont="1" applyFill="1" applyAlignment="1">
      <alignment horizontal="right" vertical="top" wrapText="1"/>
    </xf>
    <xf numFmtId="0" fontId="3" fillId="3" borderId="0" xfId="1" applyFont="1" applyFill="1" applyAlignment="1">
      <alignment horizontal="left" vertical="top" wrapText="1"/>
    </xf>
    <xf numFmtId="0" fontId="20" fillId="5" borderId="16"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6" xfId="0" applyFont="1" applyBorder="1" applyAlignment="1">
      <alignment horizontal="center" vertical="center" wrapText="1"/>
    </xf>
    <xf numFmtId="0" fontId="13" fillId="4" borderId="43" xfId="0" applyFont="1" applyFill="1" applyBorder="1" applyAlignment="1">
      <alignment horizontal="left" vertical="center" wrapText="1"/>
    </xf>
    <xf numFmtId="0" fontId="13" fillId="4" borderId="44" xfId="0" applyFont="1" applyFill="1" applyBorder="1" applyAlignment="1">
      <alignment horizontal="left" vertical="center" wrapText="1"/>
    </xf>
    <xf numFmtId="0" fontId="14" fillId="0" borderId="34" xfId="0" applyFont="1" applyBorder="1" applyAlignment="1">
      <alignment horizontal="left" vertical="center" wrapText="1"/>
    </xf>
    <xf numFmtId="0" fontId="14" fillId="0" borderId="26" xfId="0" applyFont="1" applyBorder="1" applyAlignment="1">
      <alignment horizontal="left" vertical="center" wrapText="1"/>
    </xf>
    <xf numFmtId="0" fontId="17" fillId="3" borderId="25" xfId="1" applyFont="1" applyFill="1" applyBorder="1" applyAlignment="1">
      <alignment horizontal="center" vertical="center" wrapText="1"/>
    </xf>
    <xf numFmtId="0" fontId="17" fillId="3" borderId="2"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28" xfId="1" applyFont="1" applyFill="1" applyBorder="1" applyAlignment="1">
      <alignment horizontal="center" vertical="center" wrapText="1"/>
    </xf>
    <xf numFmtId="0" fontId="17" fillId="3" borderId="27" xfId="1" applyFont="1" applyFill="1" applyBorder="1" applyAlignment="1">
      <alignment horizontal="center" vertical="center" wrapText="1"/>
    </xf>
    <xf numFmtId="0" fontId="17" fillId="3" borderId="29" xfId="1" applyFont="1" applyFill="1" applyBorder="1" applyAlignment="1">
      <alignment horizontal="center" vertical="center" wrapText="1"/>
    </xf>
    <xf numFmtId="0" fontId="15" fillId="0" borderId="35"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42" xfId="3" applyFont="1" applyFill="1" applyBorder="1" applyAlignment="1">
      <alignment horizontal="center" vertical="center" wrapText="1"/>
    </xf>
    <xf numFmtId="9" fontId="17" fillId="3" borderId="10" xfId="2" applyNumberFormat="1" applyFont="1" applyFill="1" applyBorder="1" applyAlignment="1">
      <alignment horizontal="center" vertical="center" wrapText="1"/>
    </xf>
    <xf numFmtId="9" fontId="17" fillId="3" borderId="8" xfId="2" applyNumberFormat="1" applyFont="1" applyFill="1" applyBorder="1" applyAlignment="1">
      <alignment horizontal="center" vertical="center" wrapText="1"/>
    </xf>
    <xf numFmtId="9" fontId="17" fillId="3" borderId="9" xfId="2" applyNumberFormat="1" applyFont="1" applyFill="1" applyBorder="1" applyAlignment="1">
      <alignment horizontal="center" vertical="center" wrapText="1"/>
    </xf>
    <xf numFmtId="9" fontId="17" fillId="3" borderId="16" xfId="2" applyNumberFormat="1" applyFont="1" applyFill="1" applyBorder="1" applyAlignment="1">
      <alignment horizontal="center" vertical="center" wrapText="1"/>
    </xf>
    <xf numFmtId="9" fontId="17" fillId="3" borderId="14" xfId="2" applyNumberFormat="1" applyFont="1" applyFill="1" applyBorder="1" applyAlignment="1">
      <alignment horizontal="center" vertical="center" wrapText="1"/>
    </xf>
    <xf numFmtId="9" fontId="17" fillId="3" borderId="15" xfId="2" applyNumberFormat="1" applyFont="1" applyFill="1" applyBorder="1" applyAlignment="1">
      <alignment horizontal="center" vertical="center" wrapText="1"/>
    </xf>
    <xf numFmtId="9" fontId="17" fillId="3" borderId="32" xfId="2" applyNumberFormat="1" applyFont="1" applyFill="1" applyBorder="1" applyAlignment="1">
      <alignment horizontal="center" vertical="center" wrapText="1"/>
    </xf>
    <xf numFmtId="9" fontId="17" fillId="3" borderId="19" xfId="2" applyNumberFormat="1" applyFont="1" applyFill="1" applyBorder="1" applyAlignment="1">
      <alignment horizontal="center" vertical="center" wrapText="1"/>
    </xf>
    <xf numFmtId="9" fontId="17" fillId="3" borderId="20" xfId="2" applyNumberFormat="1"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164" fontId="18" fillId="3" borderId="24" xfId="1" quotePrefix="1" applyNumberFormat="1" applyFont="1" applyFill="1" applyBorder="1" applyAlignment="1">
      <alignment horizontal="center" vertical="center" wrapText="1"/>
    </xf>
    <xf numFmtId="10" fontId="23" fillId="3" borderId="28" xfId="1" applyNumberFormat="1" applyFont="1" applyFill="1" applyBorder="1" applyAlignment="1">
      <alignment horizontal="center" vertical="center" wrapText="1"/>
    </xf>
    <xf numFmtId="10" fontId="23" fillId="3" borderId="27" xfId="1" applyNumberFormat="1" applyFont="1" applyFill="1" applyBorder="1" applyAlignment="1">
      <alignment horizontal="center" vertical="center" wrapText="1"/>
    </xf>
    <xf numFmtId="10" fontId="23" fillId="3" borderId="29" xfId="1" applyNumberFormat="1" applyFont="1" applyFill="1" applyBorder="1" applyAlignment="1">
      <alignment horizontal="center" vertical="center" wrapText="1"/>
    </xf>
    <xf numFmtId="10" fontId="23" fillId="3" borderId="35" xfId="1" applyNumberFormat="1" applyFont="1" applyFill="1" applyBorder="1" applyAlignment="1">
      <alignment horizontal="center" vertical="center" wrapText="1"/>
    </xf>
    <xf numFmtId="10" fontId="23" fillId="3" borderId="5" xfId="1" applyNumberFormat="1" applyFont="1" applyFill="1" applyBorder="1" applyAlignment="1">
      <alignment horizontal="center" vertical="center" wrapText="1"/>
    </xf>
    <xf numFmtId="10" fontId="23" fillId="3" borderId="42" xfId="1" applyNumberFormat="1" applyFont="1" applyFill="1" applyBorder="1" applyAlignment="1">
      <alignment horizontal="center" vertical="center" wrapText="1"/>
    </xf>
    <xf numFmtId="0" fontId="17" fillId="3" borderId="22"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23" fillId="0" borderId="25" xfId="1" quotePrefix="1" applyFont="1" applyBorder="1" applyAlignment="1">
      <alignment horizontal="center" vertical="center" wrapText="1"/>
    </xf>
    <xf numFmtId="0" fontId="23" fillId="0" borderId="2" xfId="1" quotePrefix="1" applyFont="1" applyBorder="1" applyAlignment="1">
      <alignment horizontal="center" vertical="center" wrapText="1"/>
    </xf>
    <xf numFmtId="0" fontId="23" fillId="0" borderId="3" xfId="1" quotePrefix="1" applyFont="1" applyBorder="1" applyAlignment="1">
      <alignment horizontal="center" vertical="center" wrapText="1"/>
    </xf>
    <xf numFmtId="10" fontId="19" fillId="3" borderId="39" xfId="1" applyNumberFormat="1" applyFont="1" applyFill="1" applyBorder="1" applyAlignment="1">
      <alignment horizontal="center" vertical="center" wrapText="1"/>
    </xf>
    <xf numFmtId="0" fontId="17" fillId="3" borderId="45" xfId="1" applyFont="1" applyFill="1" applyBorder="1" applyAlignment="1">
      <alignment horizontal="center" vertical="center" wrapText="1"/>
    </xf>
    <xf numFmtId="0" fontId="17" fillId="3" borderId="41" xfId="1" applyFont="1" applyFill="1" applyBorder="1" applyAlignment="1">
      <alignment horizontal="center" vertical="center" wrapText="1"/>
    </xf>
    <xf numFmtId="0" fontId="17" fillId="3" borderId="12" xfId="1" applyFont="1" applyFill="1" applyBorder="1" applyAlignment="1">
      <alignment horizontal="center" vertical="center" wrapText="1"/>
    </xf>
    <xf numFmtId="0" fontId="17" fillId="3" borderId="30"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7" fillId="3" borderId="9" xfId="1" applyFont="1" applyFill="1" applyBorder="1" applyAlignment="1">
      <alignment horizontal="center" vertical="center" wrapText="1"/>
    </xf>
    <xf numFmtId="0" fontId="5" fillId="3" borderId="25" xfId="3" applyFill="1" applyBorder="1" applyAlignment="1">
      <alignment horizontal="center" vertical="center" wrapText="1"/>
    </xf>
    <xf numFmtId="0" fontId="15" fillId="3" borderId="2" xfId="3" applyFont="1" applyFill="1" applyBorder="1" applyAlignment="1">
      <alignment horizontal="center" vertical="center" wrapText="1"/>
    </xf>
    <xf numFmtId="0" fontId="15" fillId="3" borderId="3" xfId="3"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17" fillId="3" borderId="25" xfId="1" applyFont="1" applyFill="1" applyBorder="1" applyAlignment="1">
      <alignment horizontal="center" vertical="top" wrapText="1"/>
    </xf>
    <xf numFmtId="0" fontId="17" fillId="3" borderId="2" xfId="1" applyFont="1" applyFill="1" applyBorder="1" applyAlignment="1">
      <alignment horizontal="center" vertical="top" wrapText="1"/>
    </xf>
    <xf numFmtId="0" fontId="17" fillId="3" borderId="3" xfId="1" applyFont="1" applyFill="1" applyBorder="1" applyAlignment="1">
      <alignment horizontal="center" vertical="top" wrapText="1"/>
    </xf>
    <xf numFmtId="0" fontId="20" fillId="5" borderId="10"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17" fillId="0" borderId="25" xfId="1" quotePrefix="1" applyFont="1" applyBorder="1" applyAlignment="1">
      <alignment horizontal="center" vertical="center" wrapText="1"/>
    </xf>
    <xf numFmtId="0" fontId="17" fillId="0" borderId="2" xfId="1" quotePrefix="1" applyFont="1" applyBorder="1" applyAlignment="1">
      <alignment horizontal="center" vertical="center" wrapText="1"/>
    </xf>
    <xf numFmtId="0" fontId="17" fillId="0" borderId="3" xfId="1" quotePrefix="1" applyFont="1" applyBorder="1" applyAlignment="1">
      <alignment horizontal="center" vertical="center" wrapText="1"/>
    </xf>
    <xf numFmtId="0" fontId="5" fillId="3" borderId="0" xfId="3" applyFill="1" applyBorder="1" applyAlignment="1">
      <alignment horizontal="center" vertical="center" wrapText="1"/>
    </xf>
    <xf numFmtId="0" fontId="13" fillId="4" borderId="37"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20" fillId="5" borderId="23" xfId="0" applyFont="1" applyFill="1" applyBorder="1" applyAlignment="1">
      <alignment horizontal="center" vertical="center" wrapText="1"/>
    </xf>
    <xf numFmtId="0" fontId="3" fillId="3" borderId="0" xfId="1" applyFont="1" applyFill="1" applyAlignment="1">
      <alignment horizontal="left" vertical="center" wrapText="1"/>
    </xf>
    <xf numFmtId="0" fontId="10" fillId="2" borderId="0" xfId="1" applyFont="1" applyFill="1" applyAlignment="1">
      <alignment horizontal="center" vertical="top" wrapText="1"/>
    </xf>
    <xf numFmtId="0" fontId="17" fillId="3" borderId="28" xfId="1" applyFont="1" applyFill="1" applyBorder="1" applyAlignment="1">
      <alignment horizontal="left" vertical="center" wrapText="1"/>
    </xf>
    <xf numFmtId="0" fontId="17" fillId="3" borderId="36" xfId="1" applyFont="1" applyFill="1" applyBorder="1" applyAlignment="1">
      <alignment horizontal="left" vertical="center" wrapText="1"/>
    </xf>
    <xf numFmtId="0" fontId="5" fillId="3" borderId="5" xfId="3" applyFill="1" applyBorder="1" applyAlignment="1">
      <alignment horizontal="center" vertical="center" wrapText="1"/>
    </xf>
    <xf numFmtId="0" fontId="17" fillId="3" borderId="39" xfId="1" quotePrefix="1" applyFont="1" applyFill="1" applyBorder="1" applyAlignment="1">
      <alignment horizontal="center" vertical="center" wrapText="1"/>
    </xf>
    <xf numFmtId="0" fontId="17" fillId="3" borderId="40" xfId="1" applyFont="1" applyFill="1" applyBorder="1" applyAlignment="1">
      <alignment horizontal="center" vertical="center" wrapText="1"/>
    </xf>
    <xf numFmtId="0" fontId="17" fillId="0" borderId="6" xfId="1" quotePrefix="1" applyFont="1" applyBorder="1" applyAlignment="1">
      <alignment horizontal="center" vertical="center" wrapText="1"/>
    </xf>
    <xf numFmtId="0" fontId="3" fillId="0" borderId="0" xfId="1" applyFont="1" applyAlignment="1">
      <alignment horizontal="left" vertical="top" wrapText="1"/>
    </xf>
    <xf numFmtId="0" fontId="8" fillId="0" borderId="0" xfId="3" applyFont="1" applyAlignment="1">
      <alignment horizontal="left"/>
    </xf>
    <xf numFmtId="0" fontId="11" fillId="0" borderId="25" xfId="1" quotePrefix="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7" fillId="3" borderId="13" xfId="1" applyFont="1" applyFill="1" applyBorder="1" applyAlignment="1">
      <alignment horizontal="left" vertical="center" wrapText="1"/>
    </xf>
    <xf numFmtId="0" fontId="17" fillId="3" borderId="4" xfId="1" applyFont="1" applyFill="1" applyBorder="1" applyAlignment="1">
      <alignment horizontal="left" vertical="center" wrapText="1"/>
    </xf>
    <xf numFmtId="0" fontId="17" fillId="3" borderId="25" xfId="2" applyFont="1" applyFill="1" applyBorder="1" applyAlignment="1">
      <alignment horizontal="center" vertical="center" wrapText="1"/>
    </xf>
    <xf numFmtId="0" fontId="17" fillId="3" borderId="2" xfId="2" applyFont="1" applyFill="1" applyBorder="1" applyAlignment="1">
      <alignment horizontal="center" vertical="center" wrapText="1"/>
    </xf>
    <xf numFmtId="0" fontId="17" fillId="3" borderId="3" xfId="2" applyFont="1" applyFill="1" applyBorder="1" applyAlignment="1">
      <alignment horizontal="center" vertical="center" wrapText="1"/>
    </xf>
    <xf numFmtId="0" fontId="21" fillId="0" borderId="32"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7" fillId="3" borderId="36" xfId="1" applyFont="1" applyFill="1" applyBorder="1" applyAlignment="1">
      <alignment horizontal="center" vertical="center" wrapText="1"/>
    </xf>
    <xf numFmtId="0" fontId="20" fillId="5" borderId="44" xfId="0" applyFont="1" applyFill="1" applyBorder="1" applyAlignment="1">
      <alignment horizontal="center" vertical="center" wrapText="1"/>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20</xdr:col>
      <xdr:colOff>4820479</xdr:colOff>
      <xdr:row>0</xdr:row>
      <xdr:rowOff>95250</xdr:rowOff>
    </xdr:from>
    <xdr:to>
      <xdr:col>23</xdr:col>
      <xdr:colOff>760276</xdr:colOff>
      <xdr:row>2</xdr:row>
      <xdr:rowOff>285304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7218" y="95250"/>
          <a:ext cx="3817383" cy="715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144946</xdr:colOff>
      <xdr:row>0</xdr:row>
      <xdr:rowOff>82826</xdr:rowOff>
    </xdr:from>
    <xdr:to>
      <xdr:col>0</xdr:col>
      <xdr:colOff>2478571</xdr:colOff>
      <xdr:row>2</xdr:row>
      <xdr:rowOff>249307</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946" y="82826"/>
          <a:ext cx="2333625" cy="62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rocreditbank.md/ro/rate_referinta_pf" TargetMode="External"/><Relationship Id="rId2" Type="http://schemas.openxmlformats.org/officeDocument/2006/relationships/hyperlink" Target="https://procreditbank.md/ro/rate_referinta_pf" TargetMode="External"/><Relationship Id="rId1" Type="http://schemas.openxmlformats.org/officeDocument/2006/relationships/hyperlink" Target="https://procreditbank.md/sites/default/files/Condi%C5%A3iile%20de%20creditare%20a%20persoanelor%20fizice.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rocreditbank.md/ro/LIBOR_EURIBOR_TDA_AIR12M_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75"/>
  <sheetViews>
    <sheetView tabSelected="1" topLeftCell="A35" zoomScale="40" zoomScaleNormal="40" zoomScaleSheetLayoutView="40" zoomScalePageLayoutView="64" workbookViewId="0">
      <selection activeCell="B42" sqref="B42:K42"/>
    </sheetView>
  </sheetViews>
  <sheetFormatPr defaultColWidth="9" defaultRowHeight="20.399999999999999" x14ac:dyDescent="0.35"/>
  <cols>
    <col min="1" max="1" width="58.44140625" style="14" customWidth="1"/>
    <col min="2" max="2" width="12" style="3" customWidth="1"/>
    <col min="3" max="3" width="14.44140625" style="3" customWidth="1"/>
    <col min="4" max="4" width="26.88671875" style="3" customWidth="1"/>
    <col min="5" max="5" width="13.88671875" style="3" customWidth="1"/>
    <col min="6" max="6" width="16.33203125" style="3" customWidth="1"/>
    <col min="7" max="7" width="10" style="3" customWidth="1"/>
    <col min="8" max="8" width="19.5546875" style="3" customWidth="1"/>
    <col min="9" max="9" width="13.33203125" style="3" customWidth="1"/>
    <col min="10" max="10" width="13" style="3" customWidth="1"/>
    <col min="11" max="11" width="22.33203125" style="3" customWidth="1"/>
    <col min="12" max="12" width="9.44140625" style="3" customWidth="1"/>
    <col min="13" max="13" width="21" style="3" customWidth="1"/>
    <col min="14" max="14" width="14" style="3" customWidth="1"/>
    <col min="15" max="15" width="12.44140625" style="3" customWidth="1"/>
    <col min="16" max="16" width="16.33203125" style="3" customWidth="1"/>
    <col min="17" max="17" width="11.6640625" style="3" customWidth="1"/>
    <col min="18" max="18" width="20.88671875" style="3" customWidth="1"/>
    <col min="19" max="19" width="13.88671875" style="3" customWidth="1"/>
    <col min="20" max="20" width="14.6640625" style="3" customWidth="1"/>
    <col min="21" max="21" width="20.5546875" style="3" customWidth="1"/>
    <col min="22" max="22" width="16.33203125" style="3" customWidth="1"/>
    <col min="23" max="23" width="27.21875" style="3" customWidth="1"/>
    <col min="24" max="24" width="26.33203125" style="3" customWidth="1"/>
    <col min="25" max="25" width="26.44140625" style="3" customWidth="1"/>
    <col min="26" max="26" width="37.44140625" style="3" customWidth="1"/>
    <col min="27" max="16384" width="9" style="3"/>
  </cols>
  <sheetData>
    <row r="1" spans="1:26" x14ac:dyDescent="0.35">
      <c r="A1" s="9"/>
      <c r="B1" s="1"/>
      <c r="C1" s="1"/>
      <c r="D1" s="1"/>
      <c r="E1" s="1"/>
      <c r="F1" s="1"/>
      <c r="G1" s="1"/>
      <c r="H1" s="1"/>
      <c r="I1" s="1"/>
      <c r="J1" s="1"/>
      <c r="K1" s="1"/>
      <c r="L1" s="1"/>
      <c r="M1" s="1"/>
      <c r="N1" s="1"/>
      <c r="O1" s="1"/>
      <c r="P1" s="1"/>
      <c r="Q1" s="1"/>
      <c r="R1" s="1"/>
      <c r="S1" s="1"/>
      <c r="T1" s="1"/>
      <c r="U1" s="1"/>
      <c r="V1" s="1"/>
      <c r="W1" s="1"/>
      <c r="X1" s="1"/>
      <c r="Y1" s="1"/>
      <c r="Z1" s="1"/>
    </row>
    <row r="2" spans="1:26" x14ac:dyDescent="0.35">
      <c r="A2" s="9"/>
      <c r="B2" s="1"/>
      <c r="C2" s="1"/>
      <c r="D2" s="1"/>
      <c r="E2" s="1"/>
      <c r="F2" s="1"/>
      <c r="G2" s="1"/>
      <c r="H2" s="1"/>
      <c r="I2" s="1"/>
      <c r="J2" s="1"/>
      <c r="K2" s="1"/>
      <c r="L2" s="1"/>
      <c r="M2" s="1"/>
      <c r="N2" s="1"/>
      <c r="O2" s="1"/>
      <c r="P2" s="1"/>
      <c r="Q2" s="1"/>
      <c r="R2" s="1"/>
      <c r="S2" s="1"/>
      <c r="T2" s="1"/>
      <c r="U2" s="1"/>
      <c r="V2" s="1"/>
      <c r="W2" s="1"/>
      <c r="X2" s="1"/>
      <c r="Y2" s="1"/>
      <c r="Z2" s="1"/>
    </row>
    <row r="3" spans="1:26" ht="30.75" customHeight="1" x14ac:dyDescent="0.35">
      <c r="A3" s="9"/>
      <c r="B3" s="1"/>
      <c r="C3" s="1"/>
      <c r="D3" s="1"/>
      <c r="E3" s="1"/>
      <c r="F3" s="1"/>
      <c r="G3" s="1"/>
      <c r="H3" s="1"/>
      <c r="I3" s="1"/>
      <c r="J3" s="1"/>
      <c r="K3" s="1"/>
      <c r="L3" s="1"/>
      <c r="M3" s="1"/>
      <c r="N3" s="1"/>
      <c r="O3" s="1"/>
      <c r="P3" s="1"/>
      <c r="Q3" s="1"/>
      <c r="R3" s="1"/>
      <c r="S3" s="1"/>
      <c r="T3" s="1"/>
      <c r="U3" s="1"/>
      <c r="V3" s="1"/>
      <c r="W3" s="1"/>
      <c r="X3" s="1"/>
      <c r="Y3" s="1"/>
      <c r="Z3" s="1"/>
    </row>
    <row r="4" spans="1:26" s="1" customFormat="1" ht="52.5" customHeight="1" x14ac:dyDescent="0.35">
      <c r="A4" s="9"/>
      <c r="U4" s="111" t="s">
        <v>29</v>
      </c>
      <c r="V4" s="111"/>
      <c r="W4" s="111"/>
      <c r="X4" s="111"/>
      <c r="Y4" s="111"/>
      <c r="Z4" s="111"/>
    </row>
    <row r="5" spans="1:26" s="1" customFormat="1" ht="38.25" customHeight="1" thickBot="1" x14ac:dyDescent="0.35">
      <c r="A5" s="186" t="s">
        <v>38</v>
      </c>
      <c r="B5" s="186"/>
      <c r="C5" s="186"/>
      <c r="D5" s="186"/>
      <c r="E5" s="186"/>
      <c r="F5" s="186"/>
      <c r="G5" s="186"/>
      <c r="H5" s="186"/>
      <c r="I5" s="186"/>
      <c r="J5" s="186"/>
      <c r="K5" s="186"/>
      <c r="L5" s="186"/>
      <c r="M5" s="186"/>
      <c r="N5" s="186"/>
      <c r="O5" s="186"/>
      <c r="P5" s="186"/>
      <c r="Q5" s="186"/>
      <c r="R5" s="186"/>
      <c r="S5" s="186"/>
      <c r="T5" s="186"/>
      <c r="U5" s="186"/>
      <c r="V5" s="186"/>
      <c r="W5" s="186"/>
      <c r="X5" s="186"/>
      <c r="Y5" s="186"/>
      <c r="Z5" s="186"/>
    </row>
    <row r="6" spans="1:26" s="1" customFormat="1" ht="40.5" customHeight="1" thickBot="1" x14ac:dyDescent="0.35">
      <c r="A6" s="68" t="s">
        <v>28</v>
      </c>
      <c r="B6" s="200" t="s">
        <v>0</v>
      </c>
      <c r="C6" s="201"/>
      <c r="D6" s="201"/>
      <c r="E6" s="201"/>
      <c r="F6" s="201"/>
      <c r="G6" s="201"/>
      <c r="H6" s="201"/>
      <c r="I6" s="201"/>
      <c r="J6" s="201"/>
      <c r="K6" s="201"/>
      <c r="L6" s="201"/>
      <c r="M6" s="201"/>
      <c r="N6" s="201"/>
      <c r="O6" s="201"/>
      <c r="P6" s="201"/>
      <c r="Q6" s="201"/>
      <c r="R6" s="201"/>
      <c r="S6" s="201"/>
      <c r="T6" s="201"/>
      <c r="U6" s="201"/>
      <c r="V6" s="201"/>
      <c r="W6" s="201"/>
      <c r="X6" s="201"/>
      <c r="Y6" s="201"/>
      <c r="Z6" s="202"/>
    </row>
    <row r="7" spans="1:26" s="1" customFormat="1" ht="40.5" customHeight="1" thickBot="1" x14ac:dyDescent="0.35">
      <c r="A7" s="70"/>
      <c r="B7" s="76" t="s">
        <v>135</v>
      </c>
      <c r="C7" s="77"/>
      <c r="D7" s="77"/>
      <c r="E7" s="77"/>
      <c r="F7" s="77"/>
      <c r="G7" s="77"/>
      <c r="H7" s="77"/>
      <c r="I7" s="77"/>
      <c r="J7" s="77"/>
      <c r="K7" s="78"/>
      <c r="L7" s="76" t="s">
        <v>2</v>
      </c>
      <c r="M7" s="77"/>
      <c r="N7" s="77"/>
      <c r="O7" s="77"/>
      <c r="P7" s="77"/>
      <c r="Q7" s="77"/>
      <c r="R7" s="77"/>
      <c r="S7" s="77"/>
      <c r="T7" s="77"/>
      <c r="U7" s="78"/>
      <c r="V7" s="76" t="s">
        <v>1</v>
      </c>
      <c r="W7" s="77"/>
      <c r="X7" s="77"/>
      <c r="Y7" s="77"/>
      <c r="Z7" s="78"/>
    </row>
    <row r="8" spans="1:26" s="2" customFormat="1" ht="54" customHeight="1" thickBot="1" x14ac:dyDescent="0.35">
      <c r="A8" s="15" t="s">
        <v>3</v>
      </c>
      <c r="B8" s="76" t="s">
        <v>39</v>
      </c>
      <c r="C8" s="77"/>
      <c r="D8" s="77"/>
      <c r="E8" s="77"/>
      <c r="F8" s="77"/>
      <c r="G8" s="77"/>
      <c r="H8" s="77"/>
      <c r="I8" s="77"/>
      <c r="J8" s="77"/>
      <c r="K8" s="78"/>
      <c r="L8" s="76" t="s">
        <v>49</v>
      </c>
      <c r="M8" s="77"/>
      <c r="N8" s="77"/>
      <c r="O8" s="77"/>
      <c r="P8" s="77"/>
      <c r="Q8" s="77"/>
      <c r="R8" s="77"/>
      <c r="S8" s="77"/>
      <c r="T8" s="77"/>
      <c r="U8" s="78"/>
      <c r="V8" s="76" t="s">
        <v>49</v>
      </c>
      <c r="W8" s="77"/>
      <c r="X8" s="77"/>
      <c r="Y8" s="77"/>
      <c r="Z8" s="78"/>
    </row>
    <row r="9" spans="1:26" ht="169.95" customHeight="1" thickBot="1" x14ac:dyDescent="0.3">
      <c r="A9" s="11" t="s">
        <v>4</v>
      </c>
      <c r="B9" s="195" t="s">
        <v>150</v>
      </c>
      <c r="C9" s="196"/>
      <c r="D9" s="196"/>
      <c r="E9" s="196"/>
      <c r="F9" s="196"/>
      <c r="G9" s="196"/>
      <c r="H9" s="196"/>
      <c r="I9" s="196"/>
      <c r="J9" s="196"/>
      <c r="K9" s="197"/>
      <c r="L9" s="62" t="s">
        <v>143</v>
      </c>
      <c r="M9" s="62"/>
      <c r="N9" s="62"/>
      <c r="O9" s="62"/>
      <c r="P9" s="62"/>
      <c r="Q9" s="62"/>
      <c r="R9" s="62"/>
      <c r="S9" s="62"/>
      <c r="T9" s="62"/>
      <c r="U9" s="63"/>
      <c r="V9" s="156" t="s">
        <v>141</v>
      </c>
      <c r="W9" s="157"/>
      <c r="X9" s="157"/>
      <c r="Y9" s="157"/>
      <c r="Z9" s="158"/>
    </row>
    <row r="10" spans="1:26" ht="43.95" customHeight="1" thickBot="1" x14ac:dyDescent="0.3">
      <c r="A10" s="198" t="s">
        <v>37</v>
      </c>
      <c r="B10" s="59"/>
      <c r="C10" s="59"/>
      <c r="D10" s="59"/>
      <c r="E10" s="59"/>
      <c r="F10" s="59"/>
      <c r="G10" s="59" t="s">
        <v>129</v>
      </c>
      <c r="H10" s="59"/>
      <c r="I10" s="59" t="s">
        <v>128</v>
      </c>
      <c r="J10" s="59"/>
      <c r="K10" s="59"/>
      <c r="L10" s="64"/>
      <c r="M10" s="64"/>
      <c r="N10" s="64"/>
      <c r="O10" s="64"/>
      <c r="P10" s="64"/>
      <c r="Q10" s="64"/>
      <c r="R10" s="64"/>
      <c r="S10" s="64"/>
      <c r="T10" s="64"/>
      <c r="U10" s="65"/>
      <c r="V10" s="59"/>
      <c r="W10" s="59"/>
      <c r="X10" s="59"/>
      <c r="Y10" s="21" t="s">
        <v>129</v>
      </c>
      <c r="Z10" s="21" t="s">
        <v>128</v>
      </c>
    </row>
    <row r="11" spans="1:26" ht="43.95" customHeight="1" thickBot="1" x14ac:dyDescent="0.3">
      <c r="A11" s="198"/>
      <c r="B11" s="148" t="s">
        <v>39</v>
      </c>
      <c r="C11" s="149"/>
      <c r="D11" s="149"/>
      <c r="E11" s="149"/>
      <c r="F11" s="149"/>
      <c r="G11" s="149"/>
      <c r="H11" s="150"/>
      <c r="I11" s="57">
        <v>9.5000000000000001E-2</v>
      </c>
      <c r="J11" s="57"/>
      <c r="K11" s="159"/>
      <c r="L11" s="64"/>
      <c r="M11" s="64"/>
      <c r="N11" s="64"/>
      <c r="O11" s="64"/>
      <c r="P11" s="64"/>
      <c r="Q11" s="64"/>
      <c r="R11" s="64"/>
      <c r="S11" s="64"/>
      <c r="T11" s="64"/>
      <c r="U11" s="65"/>
      <c r="V11" s="44" t="s">
        <v>39</v>
      </c>
      <c r="W11" s="46" t="s">
        <v>130</v>
      </c>
      <c r="X11" s="48">
        <v>5.6099999999999997E-2</v>
      </c>
      <c r="Y11" s="48">
        <v>3.1399999999999997E-2</v>
      </c>
      <c r="Z11" s="50">
        <f>X11+Y11</f>
        <v>8.7499999999999994E-2</v>
      </c>
    </row>
    <row r="12" spans="1:26" ht="43.95" customHeight="1" thickBot="1" x14ac:dyDescent="0.3">
      <c r="A12" s="198"/>
      <c r="B12" s="151"/>
      <c r="C12" s="152"/>
      <c r="D12" s="152"/>
      <c r="E12" s="152"/>
      <c r="F12" s="152"/>
      <c r="G12" s="152"/>
      <c r="H12" s="153"/>
      <c r="I12" s="41" t="s">
        <v>154</v>
      </c>
      <c r="J12" s="42"/>
      <c r="K12" s="43"/>
      <c r="L12" s="64"/>
      <c r="M12" s="64"/>
      <c r="N12" s="64"/>
      <c r="O12" s="64"/>
      <c r="P12" s="64"/>
      <c r="Q12" s="64"/>
      <c r="R12" s="64"/>
      <c r="S12" s="64"/>
      <c r="T12" s="64"/>
      <c r="U12" s="65"/>
      <c r="V12" s="45"/>
      <c r="W12" s="47"/>
      <c r="X12" s="49"/>
      <c r="Y12" s="49"/>
      <c r="Z12" s="51"/>
    </row>
    <row r="13" spans="1:26" ht="43.95" customHeight="1" thickBot="1" x14ac:dyDescent="0.3">
      <c r="A13" s="198"/>
      <c r="B13" s="57" t="s">
        <v>140</v>
      </c>
      <c r="C13" s="57"/>
      <c r="D13" s="57"/>
      <c r="E13" s="57"/>
      <c r="F13" s="57"/>
      <c r="G13" s="57"/>
      <c r="H13" s="57"/>
      <c r="I13" s="57"/>
      <c r="J13" s="57"/>
      <c r="K13" s="57"/>
      <c r="L13" s="66"/>
      <c r="M13" s="66"/>
      <c r="N13" s="66"/>
      <c r="O13" s="66"/>
      <c r="P13" s="66"/>
      <c r="Q13" s="66"/>
      <c r="R13" s="66"/>
      <c r="S13" s="66"/>
      <c r="T13" s="66"/>
      <c r="U13" s="67"/>
      <c r="V13" s="22" t="s">
        <v>47</v>
      </c>
      <c r="W13" s="23" t="s">
        <v>131</v>
      </c>
      <c r="X13" s="26">
        <v>3.8775999999999998E-2</v>
      </c>
      <c r="Y13" s="26">
        <v>4.87E-2</v>
      </c>
      <c r="Z13" s="19">
        <f t="shared" ref="Z13:Z14" si="0">X13+Y13</f>
        <v>8.7475999999999998E-2</v>
      </c>
    </row>
    <row r="14" spans="1:26" ht="34.5" customHeight="1" thickBot="1" x14ac:dyDescent="0.3">
      <c r="A14" s="198"/>
      <c r="B14" s="59" t="s">
        <v>39</v>
      </c>
      <c r="C14" s="59"/>
      <c r="D14" s="60" t="s">
        <v>130</v>
      </c>
      <c r="E14" s="60">
        <v>5.6099999999999997E-2</v>
      </c>
      <c r="F14" s="60"/>
      <c r="G14" s="61">
        <v>3.39E-2</v>
      </c>
      <c r="H14" s="61"/>
      <c r="I14" s="57">
        <f>E14+G14</f>
        <v>0.09</v>
      </c>
      <c r="J14" s="57"/>
      <c r="K14" s="57"/>
      <c r="L14" s="59" t="s">
        <v>39</v>
      </c>
      <c r="M14" s="59"/>
      <c r="N14" s="58" t="s">
        <v>130</v>
      </c>
      <c r="O14" s="58"/>
      <c r="P14" s="61">
        <f>E14</f>
        <v>5.6099999999999997E-2</v>
      </c>
      <c r="Q14" s="61"/>
      <c r="R14" s="61">
        <v>3.8899999999999997E-2</v>
      </c>
      <c r="S14" s="61"/>
      <c r="T14" s="57">
        <f>P14+R14</f>
        <v>9.5000000000000001E-2</v>
      </c>
      <c r="U14" s="41"/>
      <c r="V14" s="22" t="s">
        <v>48</v>
      </c>
      <c r="W14" s="23" t="s">
        <v>40</v>
      </c>
      <c r="X14" s="25">
        <v>2.7060000000000001E-2</v>
      </c>
      <c r="Y14" s="26">
        <v>6.0400000000000002E-2</v>
      </c>
      <c r="Z14" s="19">
        <f t="shared" si="0"/>
        <v>8.746000000000001E-2</v>
      </c>
    </row>
    <row r="15" spans="1:26" ht="42.6" customHeight="1" thickBot="1" x14ac:dyDescent="0.3">
      <c r="A15" s="198"/>
      <c r="B15" s="59"/>
      <c r="C15" s="59"/>
      <c r="D15" s="60"/>
      <c r="E15" s="60"/>
      <c r="F15" s="60"/>
      <c r="G15" s="61"/>
      <c r="H15" s="61"/>
      <c r="I15" s="57"/>
      <c r="J15" s="57"/>
      <c r="K15" s="57"/>
      <c r="L15" s="59" t="s">
        <v>47</v>
      </c>
      <c r="M15" s="59"/>
      <c r="N15" s="58" t="s">
        <v>131</v>
      </c>
      <c r="O15" s="58"/>
      <c r="P15" s="61">
        <f>X13</f>
        <v>3.8775999999999998E-2</v>
      </c>
      <c r="Q15" s="61"/>
      <c r="R15" s="61">
        <v>5.3760000000000002E-2</v>
      </c>
      <c r="S15" s="61"/>
      <c r="T15" s="57">
        <f>R15+P15</f>
        <v>9.2536000000000007E-2</v>
      </c>
      <c r="U15" s="41"/>
      <c r="V15" s="96" t="s">
        <v>139</v>
      </c>
      <c r="W15" s="97"/>
      <c r="X15" s="97"/>
      <c r="Y15" s="97"/>
      <c r="Z15" s="98"/>
    </row>
    <row r="16" spans="1:26" ht="34.5" customHeight="1" thickBot="1" x14ac:dyDescent="0.3">
      <c r="A16" s="198"/>
      <c r="B16" s="59"/>
      <c r="C16" s="59"/>
      <c r="D16" s="60"/>
      <c r="E16" s="60"/>
      <c r="F16" s="60"/>
      <c r="G16" s="61"/>
      <c r="H16" s="61"/>
      <c r="I16" s="57"/>
      <c r="J16" s="57"/>
      <c r="K16" s="57"/>
      <c r="L16" s="59" t="s">
        <v>48</v>
      </c>
      <c r="M16" s="59"/>
      <c r="N16" s="58" t="s">
        <v>40</v>
      </c>
      <c r="O16" s="58"/>
      <c r="P16" s="61">
        <f>X14</f>
        <v>2.7060000000000001E-2</v>
      </c>
      <c r="Q16" s="61"/>
      <c r="R16" s="147">
        <v>6.5479999999999997E-2</v>
      </c>
      <c r="S16" s="147"/>
      <c r="T16" s="57">
        <f>R16+P16</f>
        <v>9.2539999999999997E-2</v>
      </c>
      <c r="U16" s="41"/>
      <c r="V16" s="99"/>
      <c r="W16" s="100"/>
      <c r="X16" s="100"/>
      <c r="Y16" s="100"/>
      <c r="Z16" s="101"/>
    </row>
    <row r="17" spans="1:26" ht="34.5" customHeight="1" thickBot="1" x14ac:dyDescent="0.3">
      <c r="A17" s="198"/>
      <c r="B17" s="41" t="s">
        <v>139</v>
      </c>
      <c r="C17" s="42"/>
      <c r="D17" s="42"/>
      <c r="E17" s="42"/>
      <c r="F17" s="42"/>
      <c r="G17" s="42"/>
      <c r="H17" s="42"/>
      <c r="I17" s="42"/>
      <c r="J17" s="42"/>
      <c r="K17" s="43"/>
      <c r="L17" s="41" t="s">
        <v>139</v>
      </c>
      <c r="M17" s="42"/>
      <c r="N17" s="42"/>
      <c r="O17" s="42"/>
      <c r="P17" s="42"/>
      <c r="Q17" s="42"/>
      <c r="R17" s="42"/>
      <c r="S17" s="42"/>
      <c r="T17" s="42"/>
      <c r="U17" s="43"/>
      <c r="V17" s="102"/>
      <c r="W17" s="103"/>
      <c r="X17" s="103"/>
      <c r="Y17" s="103"/>
      <c r="Z17" s="104"/>
    </row>
    <row r="18" spans="1:26" ht="34.5" customHeight="1" thickBot="1" x14ac:dyDescent="0.3">
      <c r="A18" s="198"/>
      <c r="B18" s="166" t="str">
        <f>HYPERLINK(A107,"Rata flotantă, după acordarea creditului se modifică o dată la jumate de an în dependenţă de costul resurselor (6MTermsofr USDSOFR, EURIBOR6M, IRCC)")</f>
        <v>Rata flotantă, după acordarea creditului se modifică o dată la jumate de an în dependenţă de costul resurselor (6MTermsofr USDSOFR, EURIBOR6M, IRCC)</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8"/>
    </row>
    <row r="19" spans="1:26" ht="33" customHeight="1" thickBot="1" x14ac:dyDescent="0.3">
      <c r="A19" s="198"/>
      <c r="B19" s="169" t="s">
        <v>5</v>
      </c>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1"/>
    </row>
    <row r="20" spans="1:26" ht="87.75" customHeight="1" thickBot="1" x14ac:dyDescent="0.3">
      <c r="A20" s="199"/>
      <c r="B20" s="79"/>
      <c r="C20" s="80"/>
      <c r="D20" s="80"/>
      <c r="E20" s="80"/>
      <c r="F20" s="80"/>
      <c r="G20" s="80"/>
      <c r="H20" s="80"/>
      <c r="I20" s="80"/>
      <c r="J20" s="80"/>
      <c r="K20" s="80"/>
      <c r="L20" s="169" t="s">
        <v>6</v>
      </c>
      <c r="M20" s="170"/>
      <c r="N20" s="170"/>
      <c r="O20" s="170"/>
      <c r="P20" s="170"/>
      <c r="Q20" s="170"/>
      <c r="R20" s="170"/>
      <c r="S20" s="170"/>
      <c r="T20" s="170"/>
      <c r="U20" s="170"/>
      <c r="V20" s="170"/>
      <c r="W20" s="170"/>
      <c r="X20" s="170"/>
      <c r="Y20" s="170"/>
      <c r="Z20" s="171"/>
    </row>
    <row r="21" spans="1:26" s="8" customFormat="1" ht="151.19999999999999" customHeight="1" thickBot="1" x14ac:dyDescent="0.35">
      <c r="A21" s="24"/>
      <c r="B21" s="90" t="s">
        <v>156</v>
      </c>
      <c r="C21" s="91"/>
      <c r="D21" s="91"/>
      <c r="E21" s="91"/>
      <c r="F21" s="91"/>
      <c r="G21" s="91"/>
      <c r="H21" s="91"/>
      <c r="I21" s="91"/>
      <c r="J21" s="91"/>
      <c r="K21" s="92"/>
      <c r="L21" s="93" t="s">
        <v>145</v>
      </c>
      <c r="M21" s="94"/>
      <c r="N21" s="94"/>
      <c r="O21" s="94"/>
      <c r="P21" s="94"/>
      <c r="Q21" s="94"/>
      <c r="R21" s="94"/>
      <c r="S21" s="94"/>
      <c r="T21" s="94"/>
      <c r="U21" s="94"/>
      <c r="V21" s="93" t="s">
        <v>144</v>
      </c>
      <c r="W21" s="94"/>
      <c r="X21" s="94"/>
      <c r="Y21" s="94"/>
      <c r="Z21" s="95"/>
    </row>
    <row r="22" spans="1:26" ht="97.5" customHeight="1" thickBot="1" x14ac:dyDescent="0.3">
      <c r="A22" s="11" t="s">
        <v>7</v>
      </c>
      <c r="B22" s="126" t="s">
        <v>35</v>
      </c>
      <c r="C22" s="127"/>
      <c r="D22" s="127"/>
      <c r="E22" s="127"/>
      <c r="F22" s="127"/>
      <c r="G22" s="127"/>
      <c r="H22" s="127"/>
      <c r="I22" s="127"/>
      <c r="J22" s="127"/>
      <c r="K22" s="154"/>
      <c r="L22" s="155" t="s">
        <v>35</v>
      </c>
      <c r="M22" s="127"/>
      <c r="N22" s="127"/>
      <c r="O22" s="127"/>
      <c r="P22" s="127"/>
      <c r="Q22" s="127"/>
      <c r="R22" s="127"/>
      <c r="S22" s="127"/>
      <c r="T22" s="127"/>
      <c r="U22" s="127"/>
      <c r="V22" s="126" t="s">
        <v>132</v>
      </c>
      <c r="W22" s="127"/>
      <c r="X22" s="127"/>
      <c r="Y22" s="127"/>
      <c r="Z22" s="128"/>
    </row>
    <row r="23" spans="1:26" ht="46.5" customHeight="1" x14ac:dyDescent="0.25">
      <c r="A23" s="68" t="s">
        <v>8</v>
      </c>
      <c r="B23" s="163" t="s">
        <v>9</v>
      </c>
      <c r="C23" s="164"/>
      <c r="D23" s="164"/>
      <c r="E23" s="165"/>
      <c r="F23" s="135">
        <v>0</v>
      </c>
      <c r="G23" s="136"/>
      <c r="H23" s="136"/>
      <c r="I23" s="136"/>
      <c r="J23" s="136"/>
      <c r="K23" s="136"/>
      <c r="L23" s="136"/>
      <c r="M23" s="136"/>
      <c r="N23" s="136"/>
      <c r="O23" s="136"/>
      <c r="P23" s="136"/>
      <c r="Q23" s="136"/>
      <c r="R23" s="136"/>
      <c r="S23" s="136"/>
      <c r="T23" s="136"/>
      <c r="U23" s="136"/>
      <c r="V23" s="136"/>
      <c r="W23" s="136"/>
      <c r="X23" s="136"/>
      <c r="Y23" s="136"/>
      <c r="Z23" s="137"/>
    </row>
    <row r="24" spans="1:26" ht="46.5" customHeight="1" x14ac:dyDescent="0.25">
      <c r="A24" s="69"/>
      <c r="B24" s="87" t="s">
        <v>10</v>
      </c>
      <c r="C24" s="88"/>
      <c r="D24" s="88"/>
      <c r="E24" s="89"/>
      <c r="F24" s="138">
        <v>0</v>
      </c>
      <c r="G24" s="139"/>
      <c r="H24" s="139"/>
      <c r="I24" s="139"/>
      <c r="J24" s="139"/>
      <c r="K24" s="139"/>
      <c r="L24" s="139"/>
      <c r="M24" s="139"/>
      <c r="N24" s="139"/>
      <c r="O24" s="139"/>
      <c r="P24" s="139"/>
      <c r="Q24" s="139"/>
      <c r="R24" s="139"/>
      <c r="S24" s="139"/>
      <c r="T24" s="139"/>
      <c r="U24" s="139"/>
      <c r="V24" s="139"/>
      <c r="W24" s="139"/>
      <c r="X24" s="139"/>
      <c r="Y24" s="139"/>
      <c r="Z24" s="140"/>
    </row>
    <row r="25" spans="1:26" ht="46.5" customHeight="1" x14ac:dyDescent="0.25">
      <c r="A25" s="69"/>
      <c r="B25" s="87" t="s">
        <v>11</v>
      </c>
      <c r="C25" s="88"/>
      <c r="D25" s="88"/>
      <c r="E25" s="89"/>
      <c r="F25" s="138">
        <v>0</v>
      </c>
      <c r="G25" s="139"/>
      <c r="H25" s="139"/>
      <c r="I25" s="139"/>
      <c r="J25" s="139"/>
      <c r="K25" s="139"/>
      <c r="L25" s="139"/>
      <c r="M25" s="139"/>
      <c r="N25" s="139"/>
      <c r="O25" s="139"/>
      <c r="P25" s="139"/>
      <c r="Q25" s="139"/>
      <c r="R25" s="139"/>
      <c r="S25" s="139"/>
      <c r="T25" s="139"/>
      <c r="U25" s="139"/>
      <c r="V25" s="139"/>
      <c r="W25" s="139"/>
      <c r="X25" s="139"/>
      <c r="Y25" s="139"/>
      <c r="Z25" s="140"/>
    </row>
    <row r="26" spans="1:26" ht="46.5" customHeight="1" x14ac:dyDescent="0.25">
      <c r="A26" s="69"/>
      <c r="B26" s="87" t="s">
        <v>12</v>
      </c>
      <c r="C26" s="88"/>
      <c r="D26" s="88"/>
      <c r="E26" s="89"/>
      <c r="F26" s="138">
        <v>0</v>
      </c>
      <c r="G26" s="139"/>
      <c r="H26" s="139"/>
      <c r="I26" s="139"/>
      <c r="J26" s="139"/>
      <c r="K26" s="139"/>
      <c r="L26" s="139"/>
      <c r="M26" s="139"/>
      <c r="N26" s="139"/>
      <c r="O26" s="139"/>
      <c r="P26" s="139"/>
      <c r="Q26" s="139"/>
      <c r="R26" s="139"/>
      <c r="S26" s="139"/>
      <c r="T26" s="139"/>
      <c r="U26" s="139"/>
      <c r="V26" s="139"/>
      <c r="W26" s="139"/>
      <c r="X26" s="139"/>
      <c r="Y26" s="139"/>
      <c r="Z26" s="140"/>
    </row>
    <row r="27" spans="1:26" ht="46.5" customHeight="1" thickBot="1" x14ac:dyDescent="0.3">
      <c r="A27" s="70"/>
      <c r="B27" s="160" t="s">
        <v>13</v>
      </c>
      <c r="C27" s="161"/>
      <c r="D27" s="161"/>
      <c r="E27" s="162"/>
      <c r="F27" s="141">
        <v>0</v>
      </c>
      <c r="G27" s="142"/>
      <c r="H27" s="142"/>
      <c r="I27" s="142"/>
      <c r="J27" s="142"/>
      <c r="K27" s="142"/>
      <c r="L27" s="142"/>
      <c r="M27" s="142"/>
      <c r="N27" s="142"/>
      <c r="O27" s="142"/>
      <c r="P27" s="142"/>
      <c r="Q27" s="142"/>
      <c r="R27" s="142"/>
      <c r="S27" s="142"/>
      <c r="T27" s="142"/>
      <c r="U27" s="142"/>
      <c r="V27" s="142"/>
      <c r="W27" s="142"/>
      <c r="X27" s="142"/>
      <c r="Y27" s="142"/>
      <c r="Z27" s="143"/>
    </row>
    <row r="28" spans="1:26" ht="46.5" customHeight="1" thickBot="1" x14ac:dyDescent="0.3">
      <c r="A28" s="68" t="s">
        <v>30</v>
      </c>
      <c r="B28" s="35" t="s">
        <v>136</v>
      </c>
      <c r="C28" s="36"/>
      <c r="D28" s="36"/>
      <c r="E28" s="36"/>
      <c r="F28" s="36"/>
      <c r="G28" s="36"/>
      <c r="H28" s="37"/>
      <c r="I28" s="41">
        <v>9.9099999999999994E-2</v>
      </c>
      <c r="J28" s="72"/>
      <c r="K28" s="73"/>
      <c r="L28" s="35" t="s">
        <v>42</v>
      </c>
      <c r="M28" s="36"/>
      <c r="N28" s="36"/>
      <c r="O28" s="36"/>
      <c r="P28" s="36"/>
      <c r="Q28" s="36"/>
      <c r="R28" s="36"/>
      <c r="S28" s="37"/>
      <c r="T28" s="27">
        <v>9.9099999999999994E-2</v>
      </c>
      <c r="U28" s="29"/>
      <c r="V28" s="27" t="s">
        <v>41</v>
      </c>
      <c r="W28" s="28"/>
      <c r="X28" s="28"/>
      <c r="Y28" s="29"/>
      <c r="Z28" s="33">
        <v>9.0999999999999998E-2</v>
      </c>
    </row>
    <row r="29" spans="1:26" ht="46.5" customHeight="1" thickBot="1" x14ac:dyDescent="0.3">
      <c r="A29" s="69"/>
      <c r="B29" s="38"/>
      <c r="C29" s="39"/>
      <c r="D29" s="39"/>
      <c r="E29" s="39"/>
      <c r="F29" s="39"/>
      <c r="G29" s="39"/>
      <c r="H29" s="40"/>
      <c r="I29" s="41" t="s">
        <v>155</v>
      </c>
      <c r="J29" s="42"/>
      <c r="K29" s="43"/>
      <c r="L29" s="52"/>
      <c r="M29" s="53"/>
      <c r="N29" s="53"/>
      <c r="O29" s="53"/>
      <c r="P29" s="53"/>
      <c r="Q29" s="53"/>
      <c r="R29" s="53"/>
      <c r="S29" s="54"/>
      <c r="T29" s="55"/>
      <c r="U29" s="56"/>
      <c r="V29" s="30"/>
      <c r="W29" s="31"/>
      <c r="X29" s="31"/>
      <c r="Y29" s="32"/>
      <c r="Z29" s="34"/>
    </row>
    <row r="30" spans="1:26" ht="46.5" customHeight="1" thickBot="1" x14ac:dyDescent="0.3">
      <c r="A30" s="69"/>
      <c r="B30" s="71" t="s">
        <v>140</v>
      </c>
      <c r="C30" s="72"/>
      <c r="D30" s="72"/>
      <c r="E30" s="72"/>
      <c r="F30" s="72"/>
      <c r="G30" s="72"/>
      <c r="H30" s="72"/>
      <c r="I30" s="72"/>
      <c r="J30" s="72"/>
      <c r="K30" s="73"/>
      <c r="L30" s="52"/>
      <c r="M30" s="53"/>
      <c r="N30" s="53"/>
      <c r="O30" s="53"/>
      <c r="P30" s="53"/>
      <c r="Q30" s="53"/>
      <c r="R30" s="53"/>
      <c r="S30" s="54"/>
      <c r="T30" s="55"/>
      <c r="U30" s="56"/>
      <c r="V30" s="82" t="s">
        <v>43</v>
      </c>
      <c r="W30" s="83"/>
      <c r="X30" s="83"/>
      <c r="Y30" s="84"/>
      <c r="Z30" s="18">
        <v>9.0999999999999998E-2</v>
      </c>
    </row>
    <row r="31" spans="1:26" ht="46.2" customHeight="1" thickBot="1" x14ac:dyDescent="0.3">
      <c r="A31" s="69"/>
      <c r="B31" s="35" t="s">
        <v>136</v>
      </c>
      <c r="C31" s="36"/>
      <c r="D31" s="36"/>
      <c r="E31" s="36"/>
      <c r="F31" s="36"/>
      <c r="G31" s="36"/>
      <c r="H31" s="37"/>
      <c r="I31" s="27">
        <v>9.3700000000000006E-2</v>
      </c>
      <c r="J31" s="28"/>
      <c r="K31" s="29"/>
      <c r="L31" s="38"/>
      <c r="M31" s="39"/>
      <c r="N31" s="39"/>
      <c r="O31" s="39"/>
      <c r="P31" s="39"/>
      <c r="Q31" s="39"/>
      <c r="R31" s="39"/>
      <c r="S31" s="40"/>
      <c r="T31" s="30"/>
      <c r="U31" s="32"/>
      <c r="V31" s="82" t="s">
        <v>44</v>
      </c>
      <c r="W31" s="83"/>
      <c r="X31" s="83"/>
      <c r="Y31" s="84"/>
      <c r="Z31" s="18">
        <v>9.0999999999999998E-2</v>
      </c>
    </row>
    <row r="32" spans="1:26" ht="46.5" customHeight="1" thickBot="1" x14ac:dyDescent="0.3">
      <c r="A32" s="69"/>
      <c r="B32" s="52"/>
      <c r="C32" s="53"/>
      <c r="D32" s="53"/>
      <c r="E32" s="53"/>
      <c r="F32" s="53"/>
      <c r="G32" s="53"/>
      <c r="H32" s="54"/>
      <c r="I32" s="55"/>
      <c r="J32" s="81"/>
      <c r="K32" s="56"/>
      <c r="L32" s="85" t="s">
        <v>45</v>
      </c>
      <c r="M32" s="85"/>
      <c r="N32" s="85"/>
      <c r="O32" s="85"/>
      <c r="P32" s="85"/>
      <c r="Q32" s="85"/>
      <c r="R32" s="85"/>
      <c r="S32" s="85"/>
      <c r="T32" s="86">
        <v>9.6500000000000002E-2</v>
      </c>
      <c r="U32" s="86"/>
      <c r="V32" s="27" t="s">
        <v>139</v>
      </c>
      <c r="W32" s="28"/>
      <c r="X32" s="28"/>
      <c r="Y32" s="28"/>
      <c r="Z32" s="29"/>
    </row>
    <row r="33" spans="1:30" ht="46.5" customHeight="1" thickBot="1" x14ac:dyDescent="0.3">
      <c r="A33" s="69"/>
      <c r="B33" s="38"/>
      <c r="C33" s="39"/>
      <c r="D33" s="39"/>
      <c r="E33" s="39"/>
      <c r="F33" s="39"/>
      <c r="G33" s="39"/>
      <c r="H33" s="40"/>
      <c r="I33" s="30"/>
      <c r="J33" s="31"/>
      <c r="K33" s="32"/>
      <c r="L33" s="85" t="s">
        <v>46</v>
      </c>
      <c r="M33" s="85"/>
      <c r="N33" s="85"/>
      <c r="O33" s="85"/>
      <c r="P33" s="85"/>
      <c r="Q33" s="85"/>
      <c r="R33" s="85"/>
      <c r="S33" s="85"/>
      <c r="T33" s="86">
        <v>9.6500000000000002E-2</v>
      </c>
      <c r="U33" s="86"/>
      <c r="V33" s="55"/>
      <c r="W33" s="81"/>
      <c r="X33" s="81"/>
      <c r="Y33" s="81"/>
      <c r="Z33" s="56"/>
    </row>
    <row r="34" spans="1:30" ht="46.5" customHeight="1" thickBot="1" x14ac:dyDescent="0.3">
      <c r="A34" s="69"/>
      <c r="B34" s="71" t="s">
        <v>139</v>
      </c>
      <c r="C34" s="72"/>
      <c r="D34" s="72"/>
      <c r="E34" s="72"/>
      <c r="F34" s="72"/>
      <c r="G34" s="72"/>
      <c r="H34" s="72"/>
      <c r="I34" s="72"/>
      <c r="J34" s="72"/>
      <c r="K34" s="73"/>
      <c r="L34" s="85" t="s">
        <v>139</v>
      </c>
      <c r="M34" s="85"/>
      <c r="N34" s="85"/>
      <c r="O34" s="85"/>
      <c r="P34" s="85"/>
      <c r="Q34" s="85"/>
      <c r="R34" s="85"/>
      <c r="S34" s="85"/>
      <c r="T34" s="85"/>
      <c r="U34" s="85"/>
      <c r="V34" s="30"/>
      <c r="W34" s="31"/>
      <c r="X34" s="31"/>
      <c r="Y34" s="31"/>
      <c r="Z34" s="32"/>
    </row>
    <row r="35" spans="1:30" ht="227.4" customHeight="1" thickBot="1" x14ac:dyDescent="0.3">
      <c r="A35" s="70"/>
      <c r="B35" s="76" t="s">
        <v>147</v>
      </c>
      <c r="C35" s="77"/>
      <c r="D35" s="77"/>
      <c r="E35" s="77"/>
      <c r="F35" s="77"/>
      <c r="G35" s="77"/>
      <c r="H35" s="77"/>
      <c r="I35" s="77"/>
      <c r="J35" s="77"/>
      <c r="K35" s="78"/>
      <c r="L35" s="76" t="s">
        <v>134</v>
      </c>
      <c r="M35" s="77"/>
      <c r="N35" s="77"/>
      <c r="O35" s="77"/>
      <c r="P35" s="77"/>
      <c r="Q35" s="77"/>
      <c r="R35" s="77"/>
      <c r="S35" s="77"/>
      <c r="T35" s="77"/>
      <c r="U35" s="78"/>
      <c r="V35" s="76" t="s">
        <v>133</v>
      </c>
      <c r="W35" s="77"/>
      <c r="X35" s="77"/>
      <c r="Y35" s="77"/>
      <c r="Z35" s="78"/>
    </row>
    <row r="36" spans="1:30" ht="56.25" customHeight="1" thickBot="1" x14ac:dyDescent="0.3">
      <c r="A36" s="10" t="s">
        <v>14</v>
      </c>
      <c r="B36" s="93" t="s">
        <v>15</v>
      </c>
      <c r="C36" s="94"/>
      <c r="D36" s="94"/>
      <c r="E36" s="94"/>
      <c r="F36" s="94"/>
      <c r="G36" s="94"/>
      <c r="H36" s="94"/>
      <c r="I36" s="94"/>
      <c r="J36" s="94"/>
      <c r="K36" s="94"/>
      <c r="L36" s="94"/>
      <c r="M36" s="94"/>
      <c r="N36" s="94"/>
      <c r="O36" s="94"/>
      <c r="P36" s="94"/>
      <c r="Q36" s="94"/>
      <c r="R36" s="94"/>
      <c r="S36" s="94"/>
      <c r="T36" s="94"/>
      <c r="U36" s="94"/>
      <c r="V36" s="94"/>
      <c r="W36" s="94"/>
      <c r="X36" s="94"/>
      <c r="Y36" s="94"/>
      <c r="Z36" s="95"/>
    </row>
    <row r="37" spans="1:30" ht="156" customHeight="1" thickBot="1" x14ac:dyDescent="0.3">
      <c r="A37" s="11" t="s">
        <v>16</v>
      </c>
      <c r="B37" s="172" t="s">
        <v>17</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4"/>
    </row>
    <row r="38" spans="1:30" s="2" customFormat="1" ht="196.95" customHeight="1" thickBot="1" x14ac:dyDescent="0.35">
      <c r="A38" s="12" t="s">
        <v>18</v>
      </c>
      <c r="B38" s="190" t="s">
        <v>142</v>
      </c>
      <c r="C38" s="191"/>
      <c r="D38" s="191"/>
      <c r="E38" s="191"/>
      <c r="F38" s="191"/>
      <c r="G38" s="191"/>
      <c r="H38" s="191"/>
      <c r="I38" s="191"/>
      <c r="J38" s="191"/>
      <c r="K38" s="191"/>
      <c r="L38" s="192" t="s">
        <v>138</v>
      </c>
      <c r="M38" s="179"/>
      <c r="N38" s="179"/>
      <c r="O38" s="179"/>
      <c r="P38" s="179"/>
      <c r="Q38" s="179"/>
      <c r="R38" s="179"/>
      <c r="S38" s="179"/>
      <c r="T38" s="179"/>
      <c r="U38" s="180"/>
      <c r="V38" s="178" t="s">
        <v>137</v>
      </c>
      <c r="W38" s="179"/>
      <c r="X38" s="179"/>
      <c r="Y38" s="179"/>
      <c r="Z38" s="180"/>
      <c r="AD38" s="20"/>
    </row>
    <row r="39" spans="1:30" s="2" customFormat="1" ht="141" customHeight="1" thickBot="1" x14ac:dyDescent="0.35">
      <c r="A39" s="12" t="s">
        <v>19</v>
      </c>
      <c r="B39" s="126" t="s">
        <v>157</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8"/>
    </row>
    <row r="40" spans="1:30" s="2" customFormat="1" ht="39" customHeight="1" x14ac:dyDescent="0.3">
      <c r="A40" s="187" t="s">
        <v>20</v>
      </c>
      <c r="B40" s="129" t="s">
        <v>34</v>
      </c>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1"/>
    </row>
    <row r="41" spans="1:30" s="2" customFormat="1" ht="31.95" customHeight="1" thickBot="1" x14ac:dyDescent="0.35">
      <c r="A41" s="188"/>
      <c r="B41" s="132" t="str">
        <f>HYPERLINK(A107,"• Schimbarea 6MTermSOFR USD/ New EURIBOR/ IRCC")</f>
        <v>• Schimbarea 6MTermSOFR USD/ New EURIBOR/ IRCC</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4"/>
    </row>
    <row r="42" spans="1:30" ht="198.6" customHeight="1" thickBot="1" x14ac:dyDescent="0.3">
      <c r="A42" s="12" t="s">
        <v>21</v>
      </c>
      <c r="B42" s="126" t="s">
        <v>23</v>
      </c>
      <c r="C42" s="127"/>
      <c r="D42" s="127"/>
      <c r="E42" s="127"/>
      <c r="F42" s="127"/>
      <c r="G42" s="127"/>
      <c r="H42" s="127"/>
      <c r="I42" s="127"/>
      <c r="J42" s="127"/>
      <c r="K42" s="128"/>
      <c r="L42" s="126" t="s">
        <v>22</v>
      </c>
      <c r="M42" s="127"/>
      <c r="N42" s="127"/>
      <c r="O42" s="127"/>
      <c r="P42" s="127"/>
      <c r="Q42" s="127"/>
      <c r="R42" s="127"/>
      <c r="S42" s="127"/>
      <c r="T42" s="127"/>
      <c r="U42" s="127"/>
      <c r="V42" s="127"/>
      <c r="W42" s="127"/>
      <c r="X42" s="127"/>
      <c r="Y42" s="127"/>
      <c r="Z42" s="128"/>
    </row>
    <row r="43" spans="1:30" ht="120.75" customHeight="1" thickBot="1" x14ac:dyDescent="0.3">
      <c r="A43" s="12" t="s">
        <v>24</v>
      </c>
      <c r="B43" s="126" t="s">
        <v>23</v>
      </c>
      <c r="C43" s="127"/>
      <c r="D43" s="127"/>
      <c r="E43" s="127"/>
      <c r="F43" s="127"/>
      <c r="G43" s="127"/>
      <c r="H43" s="127"/>
      <c r="I43" s="127"/>
      <c r="J43" s="127"/>
      <c r="K43" s="127"/>
      <c r="L43" s="126" t="s">
        <v>25</v>
      </c>
      <c r="M43" s="127"/>
      <c r="N43" s="127"/>
      <c r="O43" s="127"/>
      <c r="P43" s="127"/>
      <c r="Q43" s="127"/>
      <c r="R43" s="127"/>
      <c r="S43" s="127"/>
      <c r="T43" s="127"/>
      <c r="U43" s="127"/>
      <c r="V43" s="127"/>
      <c r="W43" s="127"/>
      <c r="X43" s="127"/>
      <c r="Y43" s="127"/>
      <c r="Z43" s="128"/>
    </row>
    <row r="44" spans="1:30" ht="22.95" customHeight="1" thickBot="1" x14ac:dyDescent="0.3">
      <c r="A44" s="13"/>
      <c r="B44" s="144" t="s">
        <v>50</v>
      </c>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6"/>
    </row>
    <row r="45" spans="1:30" ht="31.2" customHeight="1" x14ac:dyDescent="0.25">
      <c r="A45" s="13"/>
      <c r="B45" s="122" t="s">
        <v>51</v>
      </c>
      <c r="C45" s="123"/>
      <c r="D45" s="123"/>
      <c r="E45" s="123"/>
      <c r="F45" s="123"/>
      <c r="G45" s="123"/>
      <c r="H45" s="123"/>
      <c r="I45" s="123"/>
      <c r="J45" s="123"/>
      <c r="K45" s="123"/>
      <c r="L45" s="123"/>
      <c r="M45" s="123"/>
      <c r="N45" s="123"/>
      <c r="O45" s="123"/>
      <c r="P45" s="123"/>
      <c r="Q45" s="123"/>
      <c r="R45" s="123"/>
      <c r="S45" s="207" t="s">
        <v>52</v>
      </c>
      <c r="T45" s="207"/>
      <c r="U45" s="207"/>
      <c r="V45" s="175" t="s">
        <v>53</v>
      </c>
      <c r="W45" s="176"/>
      <c r="X45" s="176"/>
      <c r="Y45" s="176"/>
      <c r="Z45" s="177"/>
    </row>
    <row r="46" spans="1:30" ht="22.8" x14ac:dyDescent="0.25">
      <c r="A46" s="13"/>
      <c r="B46" s="105" t="s">
        <v>54</v>
      </c>
      <c r="C46" s="106"/>
      <c r="D46" s="106"/>
      <c r="E46" s="106"/>
      <c r="F46" s="106"/>
      <c r="G46" s="106"/>
      <c r="H46" s="106"/>
      <c r="I46" s="106"/>
      <c r="J46" s="106"/>
      <c r="K46" s="106"/>
      <c r="L46" s="106"/>
      <c r="M46" s="106"/>
      <c r="N46" s="106"/>
      <c r="O46" s="106"/>
      <c r="P46" s="106"/>
      <c r="Q46" s="106"/>
      <c r="R46" s="106"/>
      <c r="S46" s="107">
        <v>1300</v>
      </c>
      <c r="T46" s="107"/>
      <c r="U46" s="107"/>
      <c r="V46" s="118"/>
      <c r="W46" s="119"/>
      <c r="X46" s="119"/>
      <c r="Y46" s="119"/>
      <c r="Z46" s="120"/>
    </row>
    <row r="47" spans="1:30" ht="22.8" x14ac:dyDescent="0.25">
      <c r="A47" s="13"/>
      <c r="B47" s="105" t="s">
        <v>55</v>
      </c>
      <c r="C47" s="106"/>
      <c r="D47" s="106"/>
      <c r="E47" s="106"/>
      <c r="F47" s="106"/>
      <c r="G47" s="106"/>
      <c r="H47" s="106"/>
      <c r="I47" s="106"/>
      <c r="J47" s="106"/>
      <c r="K47" s="106"/>
      <c r="L47" s="106"/>
      <c r="M47" s="106"/>
      <c r="N47" s="106"/>
      <c r="O47" s="106"/>
      <c r="P47" s="106"/>
      <c r="Q47" s="106"/>
      <c r="R47" s="106"/>
      <c r="S47" s="107">
        <v>1600</v>
      </c>
      <c r="T47" s="107"/>
      <c r="U47" s="107"/>
      <c r="V47" s="118"/>
      <c r="W47" s="119"/>
      <c r="X47" s="119"/>
      <c r="Y47" s="119"/>
      <c r="Z47" s="120"/>
    </row>
    <row r="48" spans="1:30" ht="30" customHeight="1" x14ac:dyDescent="0.25">
      <c r="A48" s="13"/>
      <c r="B48" s="105" t="s">
        <v>56</v>
      </c>
      <c r="C48" s="106"/>
      <c r="D48" s="106"/>
      <c r="E48" s="106"/>
      <c r="F48" s="106"/>
      <c r="G48" s="106"/>
      <c r="H48" s="106"/>
      <c r="I48" s="106"/>
      <c r="J48" s="106"/>
      <c r="K48" s="106"/>
      <c r="L48" s="106"/>
      <c r="M48" s="106"/>
      <c r="N48" s="106"/>
      <c r="O48" s="106"/>
      <c r="P48" s="106"/>
      <c r="Q48" s="106"/>
      <c r="R48" s="106"/>
      <c r="S48" s="107">
        <v>2000</v>
      </c>
      <c r="T48" s="107"/>
      <c r="U48" s="107"/>
      <c r="V48" s="118" t="s">
        <v>57</v>
      </c>
      <c r="W48" s="119"/>
      <c r="X48" s="119"/>
      <c r="Y48" s="119"/>
      <c r="Z48" s="120"/>
    </row>
    <row r="49" spans="1:26" ht="45" customHeight="1" x14ac:dyDescent="0.25">
      <c r="A49" s="13"/>
      <c r="B49" s="105"/>
      <c r="C49" s="106"/>
      <c r="D49" s="106"/>
      <c r="E49" s="106"/>
      <c r="F49" s="106"/>
      <c r="G49" s="106"/>
      <c r="H49" s="106"/>
      <c r="I49" s="106"/>
      <c r="J49" s="106"/>
      <c r="K49" s="106"/>
      <c r="L49" s="106"/>
      <c r="M49" s="106"/>
      <c r="N49" s="106"/>
      <c r="O49" s="106"/>
      <c r="P49" s="106"/>
      <c r="Q49" s="106"/>
      <c r="R49" s="106"/>
      <c r="S49" s="107">
        <v>1900</v>
      </c>
      <c r="T49" s="107"/>
      <c r="U49" s="107"/>
      <c r="V49" s="118" t="s">
        <v>58</v>
      </c>
      <c r="W49" s="119"/>
      <c r="X49" s="119"/>
      <c r="Y49" s="119"/>
      <c r="Z49" s="120"/>
    </row>
    <row r="50" spans="1:26" ht="30" customHeight="1" x14ac:dyDescent="0.25">
      <c r="A50" s="13"/>
      <c r="B50" s="105" t="s">
        <v>59</v>
      </c>
      <c r="C50" s="106"/>
      <c r="D50" s="106"/>
      <c r="E50" s="106"/>
      <c r="F50" s="106"/>
      <c r="G50" s="106"/>
      <c r="H50" s="106"/>
      <c r="I50" s="106"/>
      <c r="J50" s="106"/>
      <c r="K50" s="106"/>
      <c r="L50" s="106"/>
      <c r="M50" s="106"/>
      <c r="N50" s="106"/>
      <c r="O50" s="106"/>
      <c r="P50" s="106"/>
      <c r="Q50" s="106"/>
      <c r="R50" s="106"/>
      <c r="S50" s="107">
        <v>2300</v>
      </c>
      <c r="T50" s="107"/>
      <c r="U50" s="107"/>
      <c r="V50" s="118" t="s">
        <v>57</v>
      </c>
      <c r="W50" s="119"/>
      <c r="X50" s="119"/>
      <c r="Y50" s="119"/>
      <c r="Z50" s="120"/>
    </row>
    <row r="51" spans="1:26" ht="45" customHeight="1" x14ac:dyDescent="0.25">
      <c r="A51" s="13"/>
      <c r="B51" s="105"/>
      <c r="C51" s="106"/>
      <c r="D51" s="106"/>
      <c r="E51" s="106"/>
      <c r="F51" s="106"/>
      <c r="G51" s="106"/>
      <c r="H51" s="106"/>
      <c r="I51" s="106"/>
      <c r="J51" s="106"/>
      <c r="K51" s="106"/>
      <c r="L51" s="106"/>
      <c r="M51" s="106"/>
      <c r="N51" s="106"/>
      <c r="O51" s="106"/>
      <c r="P51" s="106"/>
      <c r="Q51" s="106"/>
      <c r="R51" s="106"/>
      <c r="S51" s="107">
        <v>2100</v>
      </c>
      <c r="T51" s="107"/>
      <c r="U51" s="107"/>
      <c r="V51" s="118" t="s">
        <v>58</v>
      </c>
      <c r="W51" s="119"/>
      <c r="X51" s="119"/>
      <c r="Y51" s="119"/>
      <c r="Z51" s="120"/>
    </row>
    <row r="52" spans="1:26" ht="22.8" x14ac:dyDescent="0.25">
      <c r="A52" s="13"/>
      <c r="B52" s="105" t="s">
        <v>60</v>
      </c>
      <c r="C52" s="106"/>
      <c r="D52" s="106"/>
      <c r="E52" s="106"/>
      <c r="F52" s="106"/>
      <c r="G52" s="106"/>
      <c r="H52" s="106"/>
      <c r="I52" s="106"/>
      <c r="J52" s="106"/>
      <c r="K52" s="106"/>
      <c r="L52" s="106"/>
      <c r="M52" s="106"/>
      <c r="N52" s="106"/>
      <c r="O52" s="106"/>
      <c r="P52" s="106"/>
      <c r="Q52" s="106"/>
      <c r="R52" s="106"/>
      <c r="S52" s="107">
        <v>1200</v>
      </c>
      <c r="T52" s="107"/>
      <c r="U52" s="107"/>
      <c r="V52" s="118"/>
      <c r="W52" s="119"/>
      <c r="X52" s="119"/>
      <c r="Y52" s="119"/>
      <c r="Z52" s="120"/>
    </row>
    <row r="53" spans="1:26" ht="23.4" thickBot="1" x14ac:dyDescent="0.3">
      <c r="A53" s="13"/>
      <c r="B53" s="124" t="s">
        <v>61</v>
      </c>
      <c r="C53" s="125"/>
      <c r="D53" s="125"/>
      <c r="E53" s="125"/>
      <c r="F53" s="125"/>
      <c r="G53" s="125"/>
      <c r="H53" s="125"/>
      <c r="I53" s="125"/>
      <c r="J53" s="125"/>
      <c r="K53" s="125"/>
      <c r="L53" s="125"/>
      <c r="M53" s="125"/>
      <c r="N53" s="125"/>
      <c r="O53" s="125"/>
      <c r="P53" s="125"/>
      <c r="Q53" s="125"/>
      <c r="R53" s="125"/>
      <c r="S53" s="121">
        <v>1400</v>
      </c>
      <c r="T53" s="121"/>
      <c r="U53" s="121"/>
      <c r="V53" s="203"/>
      <c r="W53" s="204"/>
      <c r="X53" s="204"/>
      <c r="Y53" s="204"/>
      <c r="Z53" s="205"/>
    </row>
    <row r="54" spans="1:26" ht="22.95" customHeight="1" x14ac:dyDescent="0.25">
      <c r="A54" s="13"/>
      <c r="B54" s="182" t="s">
        <v>62</v>
      </c>
      <c r="C54" s="183"/>
      <c r="D54" s="183"/>
      <c r="E54" s="183"/>
      <c r="F54" s="183"/>
      <c r="G54" s="183"/>
      <c r="H54" s="183"/>
      <c r="I54" s="183"/>
      <c r="J54" s="183"/>
      <c r="K54" s="183"/>
      <c r="L54" s="183"/>
      <c r="M54" s="183"/>
      <c r="N54" s="183"/>
      <c r="O54" s="183"/>
      <c r="P54" s="183"/>
      <c r="Q54" s="183"/>
      <c r="R54" s="183"/>
      <c r="S54" s="117" t="s">
        <v>52</v>
      </c>
      <c r="T54" s="117"/>
      <c r="U54" s="117"/>
      <c r="V54" s="175" t="s">
        <v>53</v>
      </c>
      <c r="W54" s="176"/>
      <c r="X54" s="176"/>
      <c r="Y54" s="176"/>
      <c r="Z54" s="177"/>
    </row>
    <row r="55" spans="1:26" ht="45" customHeight="1" x14ac:dyDescent="0.25">
      <c r="A55" s="13"/>
      <c r="B55" s="105" t="s">
        <v>63</v>
      </c>
      <c r="C55" s="106"/>
      <c r="D55" s="106"/>
      <c r="E55" s="106"/>
      <c r="F55" s="106"/>
      <c r="G55" s="106"/>
      <c r="H55" s="106"/>
      <c r="I55" s="106"/>
      <c r="J55" s="106"/>
      <c r="K55" s="106"/>
      <c r="L55" s="106"/>
      <c r="M55" s="106"/>
      <c r="N55" s="106"/>
      <c r="O55" s="106"/>
      <c r="P55" s="106"/>
      <c r="Q55" s="106"/>
      <c r="R55" s="106"/>
      <c r="S55" s="107">
        <v>1300</v>
      </c>
      <c r="T55" s="107"/>
      <c r="U55" s="107"/>
      <c r="V55" s="118" t="s">
        <v>64</v>
      </c>
      <c r="W55" s="119"/>
      <c r="X55" s="119"/>
      <c r="Y55" s="119"/>
      <c r="Z55" s="120"/>
    </row>
    <row r="56" spans="1:26" ht="22.8" x14ac:dyDescent="0.35">
      <c r="A56" s="13"/>
      <c r="B56" s="105" t="s">
        <v>65</v>
      </c>
      <c r="C56" s="106"/>
      <c r="D56" s="106"/>
      <c r="E56" s="106"/>
      <c r="F56" s="106"/>
      <c r="G56" s="106"/>
      <c r="H56" s="106"/>
      <c r="I56" s="106"/>
      <c r="J56" s="106"/>
      <c r="K56" s="106"/>
      <c r="L56" s="106"/>
      <c r="M56" s="106"/>
      <c r="N56" s="106"/>
      <c r="O56" s="106"/>
      <c r="P56" s="106"/>
      <c r="Q56" s="106"/>
      <c r="R56" s="106"/>
      <c r="S56" s="107">
        <v>1500</v>
      </c>
      <c r="T56" s="107"/>
      <c r="U56" s="107"/>
      <c r="V56" s="108"/>
      <c r="W56" s="109"/>
      <c r="X56" s="109"/>
      <c r="Y56" s="109"/>
      <c r="Z56" s="110"/>
    </row>
    <row r="57" spans="1:26" ht="22.8" x14ac:dyDescent="0.35">
      <c r="A57" s="13"/>
      <c r="B57" s="105" t="s">
        <v>66</v>
      </c>
      <c r="C57" s="106"/>
      <c r="D57" s="106"/>
      <c r="E57" s="106"/>
      <c r="F57" s="106"/>
      <c r="G57" s="106"/>
      <c r="H57" s="106"/>
      <c r="I57" s="106"/>
      <c r="J57" s="106"/>
      <c r="K57" s="106"/>
      <c r="L57" s="106"/>
      <c r="M57" s="106"/>
      <c r="N57" s="106"/>
      <c r="O57" s="106"/>
      <c r="P57" s="106"/>
      <c r="Q57" s="106"/>
      <c r="R57" s="106"/>
      <c r="S57" s="107">
        <v>1400</v>
      </c>
      <c r="T57" s="107"/>
      <c r="U57" s="107"/>
      <c r="V57" s="108"/>
      <c r="W57" s="109"/>
      <c r="X57" s="109"/>
      <c r="Y57" s="109"/>
      <c r="Z57" s="110"/>
    </row>
    <row r="58" spans="1:26" ht="22.8" x14ac:dyDescent="0.35">
      <c r="A58" s="13"/>
      <c r="B58" s="105" t="s">
        <v>67</v>
      </c>
      <c r="C58" s="106"/>
      <c r="D58" s="106"/>
      <c r="E58" s="106"/>
      <c r="F58" s="106"/>
      <c r="G58" s="106"/>
      <c r="H58" s="106"/>
      <c r="I58" s="106"/>
      <c r="J58" s="106"/>
      <c r="K58" s="106"/>
      <c r="L58" s="106"/>
      <c r="M58" s="106"/>
      <c r="N58" s="106"/>
      <c r="O58" s="106"/>
      <c r="P58" s="106"/>
      <c r="Q58" s="106"/>
      <c r="R58" s="106"/>
      <c r="S58" s="107">
        <v>1600</v>
      </c>
      <c r="T58" s="107"/>
      <c r="U58" s="107"/>
      <c r="V58" s="108"/>
      <c r="W58" s="109"/>
      <c r="X58" s="109"/>
      <c r="Y58" s="109"/>
      <c r="Z58" s="110"/>
    </row>
    <row r="59" spans="1:26" ht="30" customHeight="1" x14ac:dyDescent="0.25">
      <c r="A59" s="13"/>
      <c r="B59" s="105" t="s">
        <v>68</v>
      </c>
      <c r="C59" s="106"/>
      <c r="D59" s="106"/>
      <c r="E59" s="106"/>
      <c r="F59" s="106"/>
      <c r="G59" s="106"/>
      <c r="H59" s="106"/>
      <c r="I59" s="106"/>
      <c r="J59" s="106"/>
      <c r="K59" s="106"/>
      <c r="L59" s="106"/>
      <c r="M59" s="106"/>
      <c r="N59" s="106"/>
      <c r="O59" s="106"/>
      <c r="P59" s="106"/>
      <c r="Q59" s="106"/>
      <c r="R59" s="106"/>
      <c r="S59" s="107">
        <v>900</v>
      </c>
      <c r="T59" s="107"/>
      <c r="U59" s="107"/>
      <c r="V59" s="118" t="s">
        <v>69</v>
      </c>
      <c r="W59" s="119"/>
      <c r="X59" s="119"/>
      <c r="Y59" s="119"/>
      <c r="Z59" s="120"/>
    </row>
    <row r="60" spans="1:26" ht="30" customHeight="1" x14ac:dyDescent="0.25">
      <c r="A60" s="13"/>
      <c r="B60" s="105" t="s">
        <v>70</v>
      </c>
      <c r="C60" s="106"/>
      <c r="D60" s="106"/>
      <c r="E60" s="106"/>
      <c r="F60" s="106"/>
      <c r="G60" s="106"/>
      <c r="H60" s="106"/>
      <c r="I60" s="106"/>
      <c r="J60" s="106"/>
      <c r="K60" s="106"/>
      <c r="L60" s="106"/>
      <c r="M60" s="106"/>
      <c r="N60" s="106"/>
      <c r="O60" s="106"/>
      <c r="P60" s="106"/>
      <c r="Q60" s="106"/>
      <c r="R60" s="106"/>
      <c r="S60" s="107">
        <v>400</v>
      </c>
      <c r="T60" s="107"/>
      <c r="U60" s="107"/>
      <c r="V60" s="118" t="s">
        <v>69</v>
      </c>
      <c r="W60" s="119"/>
      <c r="X60" s="119"/>
      <c r="Y60" s="119"/>
      <c r="Z60" s="120"/>
    </row>
    <row r="61" spans="1:26" ht="30" customHeight="1" x14ac:dyDescent="0.25">
      <c r="A61" s="206" t="s">
        <v>26</v>
      </c>
      <c r="B61" s="105" t="s">
        <v>71</v>
      </c>
      <c r="C61" s="106"/>
      <c r="D61" s="106"/>
      <c r="E61" s="106"/>
      <c r="F61" s="106"/>
      <c r="G61" s="106"/>
      <c r="H61" s="106"/>
      <c r="I61" s="106"/>
      <c r="J61" s="106"/>
      <c r="K61" s="106"/>
      <c r="L61" s="106"/>
      <c r="M61" s="106"/>
      <c r="N61" s="106"/>
      <c r="O61" s="106"/>
      <c r="P61" s="106"/>
      <c r="Q61" s="106"/>
      <c r="R61" s="106"/>
      <c r="S61" s="107">
        <v>350</v>
      </c>
      <c r="T61" s="107"/>
      <c r="U61" s="107"/>
      <c r="V61" s="118" t="s">
        <v>69</v>
      </c>
      <c r="W61" s="119"/>
      <c r="X61" s="119"/>
      <c r="Y61" s="119"/>
      <c r="Z61" s="120"/>
    </row>
    <row r="62" spans="1:26" ht="30" customHeight="1" x14ac:dyDescent="0.25">
      <c r="A62" s="206"/>
      <c r="B62" s="105" t="s">
        <v>72</v>
      </c>
      <c r="C62" s="106"/>
      <c r="D62" s="106"/>
      <c r="E62" s="106"/>
      <c r="F62" s="106"/>
      <c r="G62" s="106"/>
      <c r="H62" s="106"/>
      <c r="I62" s="106"/>
      <c r="J62" s="106"/>
      <c r="K62" s="106"/>
      <c r="L62" s="106"/>
      <c r="M62" s="106"/>
      <c r="N62" s="106"/>
      <c r="O62" s="106"/>
      <c r="P62" s="106"/>
      <c r="Q62" s="106"/>
      <c r="R62" s="106"/>
      <c r="S62" s="107">
        <v>300</v>
      </c>
      <c r="T62" s="107"/>
      <c r="U62" s="107"/>
      <c r="V62" s="118" t="s">
        <v>69</v>
      </c>
      <c r="W62" s="119"/>
      <c r="X62" s="119"/>
      <c r="Y62" s="119"/>
      <c r="Z62" s="120"/>
    </row>
    <row r="63" spans="1:26" ht="30" customHeight="1" x14ac:dyDescent="0.25">
      <c r="A63" s="206"/>
      <c r="B63" s="105" t="s">
        <v>73</v>
      </c>
      <c r="C63" s="106"/>
      <c r="D63" s="106"/>
      <c r="E63" s="106"/>
      <c r="F63" s="106"/>
      <c r="G63" s="106"/>
      <c r="H63" s="106"/>
      <c r="I63" s="106"/>
      <c r="J63" s="106"/>
      <c r="K63" s="106"/>
      <c r="L63" s="106"/>
      <c r="M63" s="106"/>
      <c r="N63" s="106"/>
      <c r="O63" s="106"/>
      <c r="P63" s="106"/>
      <c r="Q63" s="106"/>
      <c r="R63" s="106"/>
      <c r="S63" s="107">
        <v>180</v>
      </c>
      <c r="T63" s="107"/>
      <c r="U63" s="107"/>
      <c r="V63" s="118" t="s">
        <v>69</v>
      </c>
      <c r="W63" s="119"/>
      <c r="X63" s="119"/>
      <c r="Y63" s="119"/>
      <c r="Z63" s="120"/>
    </row>
    <row r="64" spans="1:26" ht="30" customHeight="1" x14ac:dyDescent="0.25">
      <c r="A64" s="206"/>
      <c r="B64" s="105" t="s">
        <v>74</v>
      </c>
      <c r="C64" s="106"/>
      <c r="D64" s="106"/>
      <c r="E64" s="106"/>
      <c r="F64" s="106"/>
      <c r="G64" s="106"/>
      <c r="H64" s="106"/>
      <c r="I64" s="106"/>
      <c r="J64" s="106"/>
      <c r="K64" s="106"/>
      <c r="L64" s="106"/>
      <c r="M64" s="106"/>
      <c r="N64" s="106"/>
      <c r="O64" s="106"/>
      <c r="P64" s="106"/>
      <c r="Q64" s="106"/>
      <c r="R64" s="106"/>
      <c r="S64" s="107">
        <v>120</v>
      </c>
      <c r="T64" s="107"/>
      <c r="U64" s="107"/>
      <c r="V64" s="107" t="s">
        <v>69</v>
      </c>
      <c r="W64" s="107"/>
      <c r="X64" s="107"/>
      <c r="Y64" s="107"/>
      <c r="Z64" s="107"/>
    </row>
    <row r="65" spans="1:26" ht="45" customHeight="1" x14ac:dyDescent="0.25">
      <c r="A65" s="206"/>
      <c r="B65" s="105" t="s">
        <v>75</v>
      </c>
      <c r="C65" s="106"/>
      <c r="D65" s="106"/>
      <c r="E65" s="106"/>
      <c r="F65" s="106"/>
      <c r="G65" s="106"/>
      <c r="H65" s="106"/>
      <c r="I65" s="106"/>
      <c r="J65" s="106"/>
      <c r="K65" s="106"/>
      <c r="L65" s="106"/>
      <c r="M65" s="106"/>
      <c r="N65" s="106"/>
      <c r="O65" s="106"/>
      <c r="P65" s="106"/>
      <c r="Q65" s="106"/>
      <c r="R65" s="106"/>
      <c r="S65" s="107" t="s">
        <v>76</v>
      </c>
      <c r="T65" s="107"/>
      <c r="U65" s="107"/>
      <c r="V65" s="118" t="s">
        <v>77</v>
      </c>
      <c r="W65" s="119"/>
      <c r="X65" s="119"/>
      <c r="Y65" s="119"/>
      <c r="Z65" s="120"/>
    </row>
    <row r="66" spans="1:26" ht="22.8" x14ac:dyDescent="0.35">
      <c r="A66" s="206"/>
      <c r="B66" s="105" t="s">
        <v>78</v>
      </c>
      <c r="C66" s="106"/>
      <c r="D66" s="106"/>
      <c r="E66" s="106"/>
      <c r="F66" s="106"/>
      <c r="G66" s="106"/>
      <c r="H66" s="106"/>
      <c r="I66" s="106"/>
      <c r="J66" s="106"/>
      <c r="K66" s="106"/>
      <c r="L66" s="106"/>
      <c r="M66" s="106"/>
      <c r="N66" s="106"/>
      <c r="O66" s="106"/>
      <c r="P66" s="106"/>
      <c r="Q66" s="106"/>
      <c r="R66" s="106"/>
      <c r="S66" s="107" t="s">
        <v>79</v>
      </c>
      <c r="T66" s="107"/>
      <c r="U66" s="107"/>
      <c r="V66" s="108"/>
      <c r="W66" s="109"/>
      <c r="X66" s="109"/>
      <c r="Y66" s="109"/>
      <c r="Z66" s="110"/>
    </row>
    <row r="67" spans="1:26" ht="22.8" x14ac:dyDescent="0.35">
      <c r="A67" s="206"/>
      <c r="B67" s="105" t="s">
        <v>80</v>
      </c>
      <c r="C67" s="106"/>
      <c r="D67" s="106"/>
      <c r="E67" s="106"/>
      <c r="F67" s="106"/>
      <c r="G67" s="106"/>
      <c r="H67" s="106"/>
      <c r="I67" s="106"/>
      <c r="J67" s="106"/>
      <c r="K67" s="106"/>
      <c r="L67" s="106"/>
      <c r="M67" s="106"/>
      <c r="N67" s="106"/>
      <c r="O67" s="106"/>
      <c r="P67" s="106"/>
      <c r="Q67" s="106"/>
      <c r="R67" s="106"/>
      <c r="S67" s="107" t="s">
        <v>81</v>
      </c>
      <c r="T67" s="107"/>
      <c r="U67" s="107"/>
      <c r="V67" s="108"/>
      <c r="W67" s="109"/>
      <c r="X67" s="109"/>
      <c r="Y67" s="109"/>
      <c r="Z67" s="110"/>
    </row>
    <row r="68" spans="1:26" ht="22.8" x14ac:dyDescent="0.35">
      <c r="A68" s="206"/>
      <c r="B68" s="105" t="s">
        <v>82</v>
      </c>
      <c r="C68" s="106"/>
      <c r="D68" s="106"/>
      <c r="E68" s="106"/>
      <c r="F68" s="106"/>
      <c r="G68" s="106"/>
      <c r="H68" s="106"/>
      <c r="I68" s="106"/>
      <c r="J68" s="106"/>
      <c r="K68" s="106"/>
      <c r="L68" s="106"/>
      <c r="M68" s="106"/>
      <c r="N68" s="106"/>
      <c r="O68" s="106"/>
      <c r="P68" s="106"/>
      <c r="Q68" s="106"/>
      <c r="R68" s="106"/>
      <c r="S68" s="107" t="s">
        <v>83</v>
      </c>
      <c r="T68" s="107"/>
      <c r="U68" s="107"/>
      <c r="V68" s="75"/>
      <c r="W68" s="75"/>
      <c r="X68" s="75"/>
      <c r="Y68" s="75"/>
      <c r="Z68" s="75"/>
    </row>
    <row r="69" spans="1:26" ht="23.4" thickBot="1" x14ac:dyDescent="0.4">
      <c r="A69" s="206"/>
      <c r="B69" s="124" t="s">
        <v>84</v>
      </c>
      <c r="C69" s="125"/>
      <c r="D69" s="125"/>
      <c r="E69" s="125"/>
      <c r="F69" s="125"/>
      <c r="G69" s="125"/>
      <c r="H69" s="125"/>
      <c r="I69" s="125"/>
      <c r="J69" s="125"/>
      <c r="K69" s="125"/>
      <c r="L69" s="125"/>
      <c r="M69" s="125"/>
      <c r="N69" s="125"/>
      <c r="O69" s="125"/>
      <c r="P69" s="125"/>
      <c r="Q69" s="125"/>
      <c r="R69" s="125"/>
      <c r="S69" s="121" t="s">
        <v>83</v>
      </c>
      <c r="T69" s="121"/>
      <c r="U69" s="121"/>
      <c r="V69" s="75"/>
      <c r="W69" s="75"/>
      <c r="X69" s="75"/>
      <c r="Y69" s="75"/>
      <c r="Z69" s="75"/>
    </row>
    <row r="70" spans="1:26" ht="22.95" customHeight="1" x14ac:dyDescent="0.25">
      <c r="A70" s="206"/>
      <c r="B70" s="182" t="s">
        <v>85</v>
      </c>
      <c r="C70" s="183"/>
      <c r="D70" s="183"/>
      <c r="E70" s="183"/>
      <c r="F70" s="183"/>
      <c r="G70" s="183"/>
      <c r="H70" s="183"/>
      <c r="I70" s="183"/>
      <c r="J70" s="183"/>
      <c r="K70" s="183"/>
      <c r="L70" s="183"/>
      <c r="M70" s="183"/>
      <c r="N70" s="183"/>
      <c r="O70" s="183"/>
      <c r="P70" s="183"/>
      <c r="Q70" s="183"/>
      <c r="R70" s="183"/>
      <c r="S70" s="117" t="s">
        <v>52</v>
      </c>
      <c r="T70" s="117"/>
      <c r="U70" s="117"/>
      <c r="V70" s="114" t="s">
        <v>53</v>
      </c>
      <c r="W70" s="115"/>
      <c r="X70" s="115"/>
      <c r="Y70" s="115"/>
      <c r="Z70" s="116"/>
    </row>
    <row r="71" spans="1:26" ht="22.95" customHeight="1" x14ac:dyDescent="0.25">
      <c r="A71" s="206"/>
      <c r="B71" s="105" t="s">
        <v>86</v>
      </c>
      <c r="C71" s="106"/>
      <c r="D71" s="106"/>
      <c r="E71" s="106"/>
      <c r="F71" s="106"/>
      <c r="G71" s="106"/>
      <c r="H71" s="106"/>
      <c r="I71" s="106"/>
      <c r="J71" s="106"/>
      <c r="K71" s="106"/>
      <c r="L71" s="106"/>
      <c r="M71" s="106"/>
      <c r="N71" s="106"/>
      <c r="O71" s="106"/>
      <c r="P71" s="106"/>
      <c r="Q71" s="106"/>
      <c r="R71" s="106"/>
      <c r="S71" s="107">
        <v>1800</v>
      </c>
      <c r="T71" s="107"/>
      <c r="U71" s="107"/>
      <c r="V71" s="107" t="s">
        <v>87</v>
      </c>
      <c r="W71" s="107"/>
      <c r="X71" s="107"/>
      <c r="Y71" s="107"/>
      <c r="Z71" s="107"/>
    </row>
    <row r="72" spans="1:26" ht="22.8" x14ac:dyDescent="0.25">
      <c r="A72" s="206"/>
      <c r="B72" s="105" t="s">
        <v>88</v>
      </c>
      <c r="C72" s="106"/>
      <c r="D72" s="106"/>
      <c r="E72" s="106"/>
      <c r="F72" s="106"/>
      <c r="G72" s="106"/>
      <c r="H72" s="106"/>
      <c r="I72" s="106"/>
      <c r="J72" s="106"/>
      <c r="K72" s="106"/>
      <c r="L72" s="106"/>
      <c r="M72" s="106"/>
      <c r="N72" s="106"/>
      <c r="O72" s="106"/>
      <c r="P72" s="106"/>
      <c r="Q72" s="106"/>
      <c r="R72" s="106"/>
      <c r="S72" s="107">
        <v>2100</v>
      </c>
      <c r="T72" s="107"/>
      <c r="U72" s="107"/>
      <c r="V72" s="107"/>
      <c r="W72" s="107"/>
      <c r="X72" s="107"/>
      <c r="Y72" s="107"/>
      <c r="Z72" s="107"/>
    </row>
    <row r="73" spans="1:26" ht="22.8" x14ac:dyDescent="0.25">
      <c r="A73" s="206"/>
      <c r="B73" s="105" t="s">
        <v>89</v>
      </c>
      <c r="C73" s="106"/>
      <c r="D73" s="106"/>
      <c r="E73" s="106"/>
      <c r="F73" s="106"/>
      <c r="G73" s="106"/>
      <c r="H73" s="106"/>
      <c r="I73" s="106"/>
      <c r="J73" s="106"/>
      <c r="K73" s="106"/>
      <c r="L73" s="106"/>
      <c r="M73" s="106"/>
      <c r="N73" s="106"/>
      <c r="O73" s="106"/>
      <c r="P73" s="106"/>
      <c r="Q73" s="106"/>
      <c r="R73" s="106"/>
      <c r="S73" s="107">
        <v>2400</v>
      </c>
      <c r="T73" s="107"/>
      <c r="U73" s="107"/>
      <c r="V73" s="107"/>
      <c r="W73" s="107"/>
      <c r="X73" s="107"/>
      <c r="Y73" s="107"/>
      <c r="Z73" s="107"/>
    </row>
    <row r="74" spans="1:26" ht="22.8" x14ac:dyDescent="0.25">
      <c r="A74" s="206"/>
      <c r="B74" s="105" t="s">
        <v>90</v>
      </c>
      <c r="C74" s="106"/>
      <c r="D74" s="106"/>
      <c r="E74" s="106"/>
      <c r="F74" s="106"/>
      <c r="G74" s="106"/>
      <c r="H74" s="106"/>
      <c r="I74" s="106"/>
      <c r="J74" s="106"/>
      <c r="K74" s="106"/>
      <c r="L74" s="106"/>
      <c r="M74" s="106"/>
      <c r="N74" s="106"/>
      <c r="O74" s="106"/>
      <c r="P74" s="106"/>
      <c r="Q74" s="106"/>
      <c r="R74" s="106"/>
      <c r="S74" s="107">
        <v>2900</v>
      </c>
      <c r="T74" s="107"/>
      <c r="U74" s="107"/>
      <c r="V74" s="107"/>
      <c r="W74" s="107"/>
      <c r="X74" s="107"/>
      <c r="Y74" s="107"/>
      <c r="Z74" s="107"/>
    </row>
    <row r="75" spans="1:26" ht="22.8" x14ac:dyDescent="0.25">
      <c r="A75" s="206"/>
      <c r="B75" s="105" t="s">
        <v>91</v>
      </c>
      <c r="C75" s="106"/>
      <c r="D75" s="106"/>
      <c r="E75" s="106"/>
      <c r="F75" s="106"/>
      <c r="G75" s="106"/>
      <c r="H75" s="106"/>
      <c r="I75" s="106"/>
      <c r="J75" s="106"/>
      <c r="K75" s="106"/>
      <c r="L75" s="106"/>
      <c r="M75" s="106"/>
      <c r="N75" s="106"/>
      <c r="O75" s="106"/>
      <c r="P75" s="106"/>
      <c r="Q75" s="106"/>
      <c r="R75" s="106"/>
      <c r="S75" s="107">
        <v>3300</v>
      </c>
      <c r="T75" s="107"/>
      <c r="U75" s="107"/>
      <c r="V75" s="107"/>
      <c r="W75" s="107"/>
      <c r="X75" s="107"/>
      <c r="Y75" s="107"/>
      <c r="Z75" s="107"/>
    </row>
    <row r="76" spans="1:26" ht="22.8" x14ac:dyDescent="0.25">
      <c r="A76" s="206"/>
      <c r="B76" s="105" t="s">
        <v>92</v>
      </c>
      <c r="C76" s="106"/>
      <c r="D76" s="106"/>
      <c r="E76" s="106"/>
      <c r="F76" s="106"/>
      <c r="G76" s="106"/>
      <c r="H76" s="106"/>
      <c r="I76" s="106"/>
      <c r="J76" s="106"/>
      <c r="K76" s="106"/>
      <c r="L76" s="106"/>
      <c r="M76" s="106"/>
      <c r="N76" s="106"/>
      <c r="O76" s="106"/>
      <c r="P76" s="106"/>
      <c r="Q76" s="106"/>
      <c r="R76" s="106"/>
      <c r="S76" s="107">
        <v>3800</v>
      </c>
      <c r="T76" s="107"/>
      <c r="U76" s="107"/>
      <c r="V76" s="107"/>
      <c r="W76" s="107"/>
      <c r="X76" s="107"/>
      <c r="Y76" s="107"/>
      <c r="Z76" s="107"/>
    </row>
    <row r="77" spans="1:26" ht="22.8" x14ac:dyDescent="0.25">
      <c r="A77" s="206"/>
      <c r="B77" s="105" t="s">
        <v>93</v>
      </c>
      <c r="C77" s="106"/>
      <c r="D77" s="106"/>
      <c r="E77" s="106"/>
      <c r="F77" s="106"/>
      <c r="G77" s="106"/>
      <c r="H77" s="106"/>
      <c r="I77" s="106"/>
      <c r="J77" s="106"/>
      <c r="K77" s="106"/>
      <c r="L77" s="106"/>
      <c r="M77" s="106"/>
      <c r="N77" s="106"/>
      <c r="O77" s="106"/>
      <c r="P77" s="106"/>
      <c r="Q77" s="106"/>
      <c r="R77" s="106"/>
      <c r="S77" s="107">
        <v>4700</v>
      </c>
      <c r="T77" s="107"/>
      <c r="U77" s="107"/>
      <c r="V77" s="107"/>
      <c r="W77" s="107"/>
      <c r="X77" s="107"/>
      <c r="Y77" s="107"/>
      <c r="Z77" s="107"/>
    </row>
    <row r="78" spans="1:26" ht="22.8" x14ac:dyDescent="0.25">
      <c r="A78" s="206"/>
      <c r="B78" s="105" t="s">
        <v>94</v>
      </c>
      <c r="C78" s="106"/>
      <c r="D78" s="106"/>
      <c r="E78" s="106"/>
      <c r="F78" s="106"/>
      <c r="G78" s="106"/>
      <c r="H78" s="106"/>
      <c r="I78" s="106"/>
      <c r="J78" s="106"/>
      <c r="K78" s="106"/>
      <c r="L78" s="106"/>
      <c r="M78" s="106"/>
      <c r="N78" s="106"/>
      <c r="O78" s="106"/>
      <c r="P78" s="106"/>
      <c r="Q78" s="106"/>
      <c r="R78" s="106"/>
      <c r="S78" s="107">
        <v>5500</v>
      </c>
      <c r="T78" s="107"/>
      <c r="U78" s="107"/>
      <c r="V78" s="107"/>
      <c r="W78" s="107"/>
      <c r="X78" s="107"/>
      <c r="Y78" s="107"/>
      <c r="Z78" s="107"/>
    </row>
    <row r="79" spans="1:26" ht="22.8" x14ac:dyDescent="0.25">
      <c r="A79" s="206"/>
      <c r="B79" s="105" t="s">
        <v>95</v>
      </c>
      <c r="C79" s="106"/>
      <c r="D79" s="106"/>
      <c r="E79" s="106"/>
      <c r="F79" s="106"/>
      <c r="G79" s="106"/>
      <c r="H79" s="106"/>
      <c r="I79" s="106"/>
      <c r="J79" s="106"/>
      <c r="K79" s="106"/>
      <c r="L79" s="106"/>
      <c r="M79" s="106"/>
      <c r="N79" s="106"/>
      <c r="O79" s="106"/>
      <c r="P79" s="106"/>
      <c r="Q79" s="106"/>
      <c r="R79" s="106"/>
      <c r="S79" s="107">
        <v>6700</v>
      </c>
      <c r="T79" s="107"/>
      <c r="U79" s="107"/>
      <c r="V79" s="107"/>
      <c r="W79" s="107"/>
      <c r="X79" s="107"/>
      <c r="Y79" s="107"/>
      <c r="Z79" s="107"/>
    </row>
    <row r="80" spans="1:26" ht="22.8" x14ac:dyDescent="0.25">
      <c r="A80" s="206"/>
      <c r="B80" s="105" t="s">
        <v>96</v>
      </c>
      <c r="C80" s="106"/>
      <c r="D80" s="106"/>
      <c r="E80" s="106"/>
      <c r="F80" s="106"/>
      <c r="G80" s="106"/>
      <c r="H80" s="106"/>
      <c r="I80" s="106"/>
      <c r="J80" s="106"/>
      <c r="K80" s="106"/>
      <c r="L80" s="106"/>
      <c r="M80" s="106"/>
      <c r="N80" s="106"/>
      <c r="O80" s="106"/>
      <c r="P80" s="106"/>
      <c r="Q80" s="106"/>
      <c r="R80" s="106"/>
      <c r="S80" s="107">
        <v>7500</v>
      </c>
      <c r="T80" s="107"/>
      <c r="U80" s="107"/>
      <c r="V80" s="107"/>
      <c r="W80" s="107"/>
      <c r="X80" s="107"/>
      <c r="Y80" s="107"/>
      <c r="Z80" s="107"/>
    </row>
    <row r="81" spans="1:26" ht="23.4" thickBot="1" x14ac:dyDescent="0.3">
      <c r="A81" s="206"/>
      <c r="B81" s="124" t="s">
        <v>97</v>
      </c>
      <c r="C81" s="125"/>
      <c r="D81" s="125"/>
      <c r="E81" s="125"/>
      <c r="F81" s="125"/>
      <c r="G81" s="125"/>
      <c r="H81" s="125"/>
      <c r="I81" s="125"/>
      <c r="J81" s="125"/>
      <c r="K81" s="125"/>
      <c r="L81" s="125"/>
      <c r="M81" s="125"/>
      <c r="N81" s="125"/>
      <c r="O81" s="125"/>
      <c r="P81" s="125"/>
      <c r="Q81" s="125"/>
      <c r="R81" s="125"/>
      <c r="S81" s="121" t="s">
        <v>98</v>
      </c>
      <c r="T81" s="121"/>
      <c r="U81" s="121"/>
      <c r="V81" s="107"/>
      <c r="W81" s="107"/>
      <c r="X81" s="107"/>
      <c r="Y81" s="107"/>
      <c r="Z81" s="107"/>
    </row>
    <row r="82" spans="1:26" ht="22.95" customHeight="1" x14ac:dyDescent="0.25">
      <c r="A82" s="206"/>
      <c r="B82" s="182" t="s">
        <v>99</v>
      </c>
      <c r="C82" s="183"/>
      <c r="D82" s="183"/>
      <c r="E82" s="183"/>
      <c r="F82" s="183"/>
      <c r="G82" s="183"/>
      <c r="H82" s="183"/>
      <c r="I82" s="183"/>
      <c r="J82" s="183"/>
      <c r="K82" s="183"/>
      <c r="L82" s="183"/>
      <c r="M82" s="183"/>
      <c r="N82" s="183"/>
      <c r="O82" s="183"/>
      <c r="P82" s="183"/>
      <c r="Q82" s="183"/>
      <c r="R82" s="183"/>
      <c r="S82" s="117" t="s">
        <v>52</v>
      </c>
      <c r="T82" s="117"/>
      <c r="U82" s="117"/>
      <c r="V82" s="114" t="s">
        <v>53</v>
      </c>
      <c r="W82" s="115"/>
      <c r="X82" s="115"/>
      <c r="Y82" s="115"/>
      <c r="Z82" s="116"/>
    </row>
    <row r="83" spans="1:26" ht="22.95" customHeight="1" x14ac:dyDescent="0.25">
      <c r="A83" s="206"/>
      <c r="B83" s="105" t="s">
        <v>100</v>
      </c>
      <c r="C83" s="106"/>
      <c r="D83" s="106"/>
      <c r="E83" s="106"/>
      <c r="F83" s="106"/>
      <c r="G83" s="106"/>
      <c r="H83" s="106"/>
      <c r="I83" s="106"/>
      <c r="J83" s="106"/>
      <c r="K83" s="106"/>
      <c r="L83" s="106"/>
      <c r="M83" s="106"/>
      <c r="N83" s="106"/>
      <c r="O83" s="106"/>
      <c r="P83" s="106"/>
      <c r="Q83" s="106"/>
      <c r="R83" s="106"/>
      <c r="S83" s="107">
        <v>2200</v>
      </c>
      <c r="T83" s="107"/>
      <c r="U83" s="107"/>
      <c r="V83" s="107" t="s">
        <v>87</v>
      </c>
      <c r="W83" s="107"/>
      <c r="X83" s="107"/>
      <c r="Y83" s="107"/>
      <c r="Z83" s="107"/>
    </row>
    <row r="84" spans="1:26" ht="22.8" x14ac:dyDescent="0.25">
      <c r="A84" s="206"/>
      <c r="B84" s="105" t="s">
        <v>101</v>
      </c>
      <c r="C84" s="106"/>
      <c r="D84" s="106"/>
      <c r="E84" s="106"/>
      <c r="F84" s="106"/>
      <c r="G84" s="106"/>
      <c r="H84" s="106"/>
      <c r="I84" s="106"/>
      <c r="J84" s="106"/>
      <c r="K84" s="106"/>
      <c r="L84" s="106"/>
      <c r="M84" s="106"/>
      <c r="N84" s="106"/>
      <c r="O84" s="106"/>
      <c r="P84" s="106"/>
      <c r="Q84" s="106"/>
      <c r="R84" s="106"/>
      <c r="S84" s="107">
        <v>2700</v>
      </c>
      <c r="T84" s="107"/>
      <c r="U84" s="107"/>
      <c r="V84" s="107"/>
      <c r="W84" s="107"/>
      <c r="X84" s="107"/>
      <c r="Y84" s="107"/>
      <c r="Z84" s="107"/>
    </row>
    <row r="85" spans="1:26" ht="22.8" x14ac:dyDescent="0.25">
      <c r="A85" s="206"/>
      <c r="B85" s="105" t="s">
        <v>102</v>
      </c>
      <c r="C85" s="106"/>
      <c r="D85" s="106"/>
      <c r="E85" s="106"/>
      <c r="F85" s="106"/>
      <c r="G85" s="106"/>
      <c r="H85" s="106"/>
      <c r="I85" s="106"/>
      <c r="J85" s="106"/>
      <c r="K85" s="106"/>
      <c r="L85" s="106"/>
      <c r="M85" s="106"/>
      <c r="N85" s="106"/>
      <c r="O85" s="106"/>
      <c r="P85" s="106"/>
      <c r="Q85" s="106"/>
      <c r="R85" s="106"/>
      <c r="S85" s="107">
        <v>3200</v>
      </c>
      <c r="T85" s="107"/>
      <c r="U85" s="107"/>
      <c r="V85" s="107"/>
      <c r="W85" s="107"/>
      <c r="X85" s="107"/>
      <c r="Y85" s="107"/>
      <c r="Z85" s="107"/>
    </row>
    <row r="86" spans="1:26" ht="22.8" x14ac:dyDescent="0.25">
      <c r="A86" s="206"/>
      <c r="B86" s="105" t="s">
        <v>103</v>
      </c>
      <c r="C86" s="106"/>
      <c r="D86" s="106"/>
      <c r="E86" s="106"/>
      <c r="F86" s="106"/>
      <c r="G86" s="106"/>
      <c r="H86" s="106"/>
      <c r="I86" s="106"/>
      <c r="J86" s="106"/>
      <c r="K86" s="106"/>
      <c r="L86" s="106"/>
      <c r="M86" s="106"/>
      <c r="N86" s="106"/>
      <c r="O86" s="106"/>
      <c r="P86" s="106"/>
      <c r="Q86" s="106"/>
      <c r="R86" s="106"/>
      <c r="S86" s="107">
        <v>3700</v>
      </c>
      <c r="T86" s="107"/>
      <c r="U86" s="107"/>
      <c r="V86" s="107"/>
      <c r="W86" s="107"/>
      <c r="X86" s="107"/>
      <c r="Y86" s="107"/>
      <c r="Z86" s="107"/>
    </row>
    <row r="87" spans="1:26" ht="22.8" x14ac:dyDescent="0.25">
      <c r="A87" s="206"/>
      <c r="B87" s="105" t="s">
        <v>104</v>
      </c>
      <c r="C87" s="106"/>
      <c r="D87" s="106"/>
      <c r="E87" s="106"/>
      <c r="F87" s="106"/>
      <c r="G87" s="106"/>
      <c r="H87" s="106"/>
      <c r="I87" s="106"/>
      <c r="J87" s="106"/>
      <c r="K87" s="106"/>
      <c r="L87" s="106"/>
      <c r="M87" s="106"/>
      <c r="N87" s="106"/>
      <c r="O87" s="106"/>
      <c r="P87" s="106"/>
      <c r="Q87" s="106"/>
      <c r="R87" s="106"/>
      <c r="S87" s="107">
        <v>4600</v>
      </c>
      <c r="T87" s="107"/>
      <c r="U87" s="107"/>
      <c r="V87" s="107"/>
      <c r="W87" s="107"/>
      <c r="X87" s="107"/>
      <c r="Y87" s="107"/>
      <c r="Z87" s="107"/>
    </row>
    <row r="88" spans="1:26" ht="22.8" x14ac:dyDescent="0.25">
      <c r="A88" s="206"/>
      <c r="B88" s="105" t="s">
        <v>105</v>
      </c>
      <c r="C88" s="106"/>
      <c r="D88" s="106"/>
      <c r="E88" s="106"/>
      <c r="F88" s="106"/>
      <c r="G88" s="106"/>
      <c r="H88" s="106"/>
      <c r="I88" s="106"/>
      <c r="J88" s="106"/>
      <c r="K88" s="106"/>
      <c r="L88" s="106"/>
      <c r="M88" s="106"/>
      <c r="N88" s="106"/>
      <c r="O88" s="106"/>
      <c r="P88" s="106"/>
      <c r="Q88" s="106"/>
      <c r="R88" s="106"/>
      <c r="S88" s="107">
        <v>5000</v>
      </c>
      <c r="T88" s="107"/>
      <c r="U88" s="107"/>
      <c r="V88" s="107"/>
      <c r="W88" s="107"/>
      <c r="X88" s="107"/>
      <c r="Y88" s="107"/>
      <c r="Z88" s="107"/>
    </row>
    <row r="89" spans="1:26" ht="22.8" x14ac:dyDescent="0.25">
      <c r="A89" s="206"/>
      <c r="B89" s="105" t="s">
        <v>106</v>
      </c>
      <c r="C89" s="106"/>
      <c r="D89" s="106"/>
      <c r="E89" s="106"/>
      <c r="F89" s="106"/>
      <c r="G89" s="106"/>
      <c r="H89" s="106"/>
      <c r="I89" s="106"/>
      <c r="J89" s="106"/>
      <c r="K89" s="106"/>
      <c r="L89" s="106"/>
      <c r="M89" s="106"/>
      <c r="N89" s="106"/>
      <c r="O89" s="106"/>
      <c r="P89" s="106"/>
      <c r="Q89" s="106"/>
      <c r="R89" s="106"/>
      <c r="S89" s="107">
        <v>6000</v>
      </c>
      <c r="T89" s="107"/>
      <c r="U89" s="107"/>
      <c r="V89" s="107"/>
      <c r="W89" s="107"/>
      <c r="X89" s="107"/>
      <c r="Y89" s="107"/>
      <c r="Z89" s="107"/>
    </row>
    <row r="90" spans="1:26" ht="22.8" x14ac:dyDescent="0.25">
      <c r="A90" s="206"/>
      <c r="B90" s="105" t="s">
        <v>107</v>
      </c>
      <c r="C90" s="106"/>
      <c r="D90" s="106"/>
      <c r="E90" s="106"/>
      <c r="F90" s="106"/>
      <c r="G90" s="106"/>
      <c r="H90" s="106"/>
      <c r="I90" s="106"/>
      <c r="J90" s="106"/>
      <c r="K90" s="106"/>
      <c r="L90" s="106"/>
      <c r="M90" s="106"/>
      <c r="N90" s="106"/>
      <c r="O90" s="106"/>
      <c r="P90" s="106"/>
      <c r="Q90" s="106"/>
      <c r="R90" s="106"/>
      <c r="S90" s="107">
        <v>7000</v>
      </c>
      <c r="T90" s="107"/>
      <c r="U90" s="107"/>
      <c r="V90" s="107"/>
      <c r="W90" s="107"/>
      <c r="X90" s="107"/>
      <c r="Y90" s="107"/>
      <c r="Z90" s="107"/>
    </row>
    <row r="91" spans="1:26" ht="22.8" x14ac:dyDescent="0.25">
      <c r="A91" s="206"/>
      <c r="B91" s="105" t="s">
        <v>108</v>
      </c>
      <c r="C91" s="106"/>
      <c r="D91" s="106"/>
      <c r="E91" s="106"/>
      <c r="F91" s="106"/>
      <c r="G91" s="106"/>
      <c r="H91" s="106"/>
      <c r="I91" s="106"/>
      <c r="J91" s="106"/>
      <c r="K91" s="106"/>
      <c r="L91" s="106"/>
      <c r="M91" s="106"/>
      <c r="N91" s="106"/>
      <c r="O91" s="106"/>
      <c r="P91" s="106"/>
      <c r="Q91" s="106"/>
      <c r="R91" s="106"/>
      <c r="S91" s="107" t="s">
        <v>98</v>
      </c>
      <c r="T91" s="107"/>
      <c r="U91" s="107"/>
      <c r="V91" s="107"/>
      <c r="W91" s="107"/>
      <c r="X91" s="107"/>
      <c r="Y91" s="107"/>
      <c r="Z91" s="107"/>
    </row>
    <row r="92" spans="1:26" ht="23.4" thickBot="1" x14ac:dyDescent="0.3">
      <c r="A92" s="206"/>
      <c r="B92" s="124" t="s">
        <v>109</v>
      </c>
      <c r="C92" s="125"/>
      <c r="D92" s="125"/>
      <c r="E92" s="125"/>
      <c r="F92" s="125"/>
      <c r="G92" s="125"/>
      <c r="H92" s="125"/>
      <c r="I92" s="125"/>
      <c r="J92" s="125"/>
      <c r="K92" s="125"/>
      <c r="L92" s="125"/>
      <c r="M92" s="125"/>
      <c r="N92" s="125"/>
      <c r="O92" s="125"/>
      <c r="P92" s="125"/>
      <c r="Q92" s="125"/>
      <c r="R92" s="125"/>
      <c r="S92" s="121" t="s">
        <v>110</v>
      </c>
      <c r="T92" s="121"/>
      <c r="U92" s="121"/>
      <c r="V92" s="107" t="s">
        <v>111</v>
      </c>
      <c r="W92" s="107"/>
      <c r="X92" s="107"/>
      <c r="Y92" s="107"/>
      <c r="Z92" s="107"/>
    </row>
    <row r="93" spans="1:26" ht="22.8" x14ac:dyDescent="0.25">
      <c r="A93" s="206"/>
      <c r="B93" s="182" t="s">
        <v>112</v>
      </c>
      <c r="C93" s="183"/>
      <c r="D93" s="183"/>
      <c r="E93" s="183"/>
      <c r="F93" s="183"/>
      <c r="G93" s="183"/>
      <c r="H93" s="183"/>
      <c r="I93" s="183"/>
      <c r="J93" s="183"/>
      <c r="K93" s="183"/>
      <c r="L93" s="183"/>
      <c r="M93" s="183"/>
      <c r="N93" s="183"/>
      <c r="O93" s="183"/>
      <c r="P93" s="183"/>
      <c r="Q93" s="183"/>
      <c r="R93" s="183"/>
      <c r="S93" s="184" t="s">
        <v>113</v>
      </c>
      <c r="T93" s="184"/>
      <c r="U93" s="184"/>
      <c r="V93" s="117"/>
      <c r="W93" s="117"/>
      <c r="X93" s="117"/>
      <c r="Y93" s="117"/>
      <c r="Z93" s="117"/>
    </row>
    <row r="94" spans="1:26" ht="22.8" x14ac:dyDescent="0.25">
      <c r="A94" s="206"/>
      <c r="B94" s="105" t="s">
        <v>114</v>
      </c>
      <c r="C94" s="106"/>
      <c r="D94" s="106"/>
      <c r="E94" s="106"/>
      <c r="F94" s="106"/>
      <c r="G94" s="106"/>
      <c r="H94" s="106"/>
      <c r="I94" s="106"/>
      <c r="J94" s="106"/>
      <c r="K94" s="106"/>
      <c r="L94" s="106"/>
      <c r="M94" s="106"/>
      <c r="N94" s="106"/>
      <c r="O94" s="106"/>
      <c r="P94" s="106"/>
      <c r="Q94" s="106"/>
      <c r="R94" s="106"/>
      <c r="S94" s="107">
        <v>1100</v>
      </c>
      <c r="T94" s="107"/>
      <c r="U94" s="107"/>
      <c r="V94" s="74"/>
      <c r="W94" s="74"/>
      <c r="X94" s="74"/>
      <c r="Y94" s="74"/>
      <c r="Z94" s="74"/>
    </row>
    <row r="95" spans="1:26" ht="22.8" x14ac:dyDescent="0.25">
      <c r="A95" s="206"/>
      <c r="B95" s="105" t="s">
        <v>115</v>
      </c>
      <c r="C95" s="106"/>
      <c r="D95" s="106"/>
      <c r="E95" s="106"/>
      <c r="F95" s="106"/>
      <c r="G95" s="106"/>
      <c r="H95" s="106"/>
      <c r="I95" s="106"/>
      <c r="J95" s="106"/>
      <c r="K95" s="106"/>
      <c r="L95" s="106"/>
      <c r="M95" s="106"/>
      <c r="N95" s="106"/>
      <c r="O95" s="106"/>
      <c r="P95" s="106"/>
      <c r="Q95" s="106"/>
      <c r="R95" s="106"/>
      <c r="S95" s="107">
        <v>800</v>
      </c>
      <c r="T95" s="107"/>
      <c r="U95" s="107"/>
      <c r="V95" s="74"/>
      <c r="W95" s="74"/>
      <c r="X95" s="74"/>
      <c r="Y95" s="74"/>
      <c r="Z95" s="74"/>
    </row>
    <row r="96" spans="1:26" ht="22.8" x14ac:dyDescent="0.25">
      <c r="A96" s="206"/>
      <c r="B96" s="105" t="s">
        <v>116</v>
      </c>
      <c r="C96" s="106"/>
      <c r="D96" s="106"/>
      <c r="E96" s="106"/>
      <c r="F96" s="106"/>
      <c r="G96" s="106"/>
      <c r="H96" s="106"/>
      <c r="I96" s="106"/>
      <c r="J96" s="106"/>
      <c r="K96" s="106"/>
      <c r="L96" s="106"/>
      <c r="M96" s="106"/>
      <c r="N96" s="106"/>
      <c r="O96" s="106"/>
      <c r="P96" s="106"/>
      <c r="Q96" s="106"/>
      <c r="R96" s="106"/>
      <c r="S96" s="107">
        <v>800</v>
      </c>
      <c r="T96" s="107"/>
      <c r="U96" s="107"/>
      <c r="V96" s="74"/>
      <c r="W96" s="74"/>
      <c r="X96" s="74"/>
      <c r="Y96" s="74"/>
      <c r="Z96" s="74"/>
    </row>
    <row r="97" spans="1:26" ht="22.8" x14ac:dyDescent="0.25">
      <c r="A97" s="206"/>
      <c r="B97" s="105" t="s">
        <v>117</v>
      </c>
      <c r="C97" s="106"/>
      <c r="D97" s="106"/>
      <c r="E97" s="106"/>
      <c r="F97" s="106"/>
      <c r="G97" s="106"/>
      <c r="H97" s="106"/>
      <c r="I97" s="106"/>
      <c r="J97" s="106"/>
      <c r="K97" s="106"/>
      <c r="L97" s="106"/>
      <c r="M97" s="106"/>
      <c r="N97" s="106"/>
      <c r="O97" s="106"/>
      <c r="P97" s="106"/>
      <c r="Q97" s="106"/>
      <c r="R97" s="106"/>
      <c r="S97" s="107">
        <v>1400</v>
      </c>
      <c r="T97" s="107"/>
      <c r="U97" s="107"/>
      <c r="V97" s="74"/>
      <c r="W97" s="74"/>
      <c r="X97" s="74"/>
      <c r="Y97" s="74"/>
      <c r="Z97" s="74"/>
    </row>
    <row r="98" spans="1:26" ht="22.8" x14ac:dyDescent="0.25">
      <c r="A98" s="206"/>
      <c r="B98" s="105" t="s">
        <v>118</v>
      </c>
      <c r="C98" s="106"/>
      <c r="D98" s="106"/>
      <c r="E98" s="106"/>
      <c r="F98" s="106"/>
      <c r="G98" s="106"/>
      <c r="H98" s="106"/>
      <c r="I98" s="106"/>
      <c r="J98" s="106"/>
      <c r="K98" s="106"/>
      <c r="L98" s="106"/>
      <c r="M98" s="106"/>
      <c r="N98" s="106"/>
      <c r="O98" s="106"/>
      <c r="P98" s="106"/>
      <c r="Q98" s="106"/>
      <c r="R98" s="106"/>
      <c r="S98" s="107">
        <v>1400</v>
      </c>
      <c r="T98" s="107"/>
      <c r="U98" s="107"/>
      <c r="V98" s="74"/>
      <c r="W98" s="74"/>
      <c r="X98" s="74"/>
      <c r="Y98" s="74"/>
      <c r="Z98" s="74"/>
    </row>
    <row r="99" spans="1:26" ht="22.8" x14ac:dyDescent="0.25">
      <c r="A99" s="206"/>
      <c r="B99" s="105" t="s">
        <v>119</v>
      </c>
      <c r="C99" s="106"/>
      <c r="D99" s="106"/>
      <c r="E99" s="106"/>
      <c r="F99" s="106"/>
      <c r="G99" s="106"/>
      <c r="H99" s="106"/>
      <c r="I99" s="106"/>
      <c r="J99" s="106"/>
      <c r="K99" s="106"/>
      <c r="L99" s="106"/>
      <c r="M99" s="106"/>
      <c r="N99" s="106"/>
      <c r="O99" s="106"/>
      <c r="P99" s="106"/>
      <c r="Q99" s="106"/>
      <c r="R99" s="106"/>
      <c r="S99" s="107">
        <v>800</v>
      </c>
      <c r="T99" s="107"/>
      <c r="U99" s="107"/>
      <c r="V99" s="74"/>
      <c r="W99" s="74"/>
      <c r="X99" s="74"/>
      <c r="Y99" s="74"/>
      <c r="Z99" s="74"/>
    </row>
    <row r="100" spans="1:26" ht="34.950000000000003" customHeight="1" x14ac:dyDescent="0.25">
      <c r="A100" s="206"/>
      <c r="B100" s="105" t="s">
        <v>120</v>
      </c>
      <c r="C100" s="106"/>
      <c r="D100" s="106"/>
      <c r="E100" s="106"/>
      <c r="F100" s="106"/>
      <c r="G100" s="106"/>
      <c r="H100" s="106"/>
      <c r="I100" s="106"/>
      <c r="J100" s="106"/>
      <c r="K100" s="106"/>
      <c r="L100" s="106"/>
      <c r="M100" s="106"/>
      <c r="N100" s="106"/>
      <c r="O100" s="106"/>
      <c r="P100" s="106"/>
      <c r="Q100" s="106"/>
      <c r="R100" s="106"/>
      <c r="S100" s="107" t="s">
        <v>121</v>
      </c>
      <c r="T100" s="107"/>
      <c r="U100" s="107"/>
      <c r="V100" s="74"/>
      <c r="W100" s="74"/>
      <c r="X100" s="74"/>
      <c r="Y100" s="74"/>
      <c r="Z100" s="74"/>
    </row>
    <row r="101" spans="1:26" ht="22.8" x14ac:dyDescent="0.25">
      <c r="A101" s="206"/>
      <c r="B101" s="105" t="s">
        <v>122</v>
      </c>
      <c r="C101" s="106"/>
      <c r="D101" s="106"/>
      <c r="E101" s="106"/>
      <c r="F101" s="106"/>
      <c r="G101" s="106"/>
      <c r="H101" s="106"/>
      <c r="I101" s="106"/>
      <c r="J101" s="106"/>
      <c r="K101" s="106"/>
      <c r="L101" s="106"/>
      <c r="M101" s="106"/>
      <c r="N101" s="106"/>
      <c r="O101" s="106"/>
      <c r="P101" s="106"/>
      <c r="Q101" s="106"/>
      <c r="R101" s="106"/>
      <c r="S101" s="107" t="s">
        <v>123</v>
      </c>
      <c r="T101" s="107"/>
      <c r="U101" s="107"/>
      <c r="V101" s="74"/>
      <c r="W101" s="74"/>
      <c r="X101" s="74"/>
      <c r="Y101" s="74"/>
      <c r="Z101" s="74"/>
    </row>
    <row r="102" spans="1:26" ht="22.8" x14ac:dyDescent="0.25">
      <c r="A102" s="206"/>
      <c r="B102" s="105" t="s">
        <v>124</v>
      </c>
      <c r="C102" s="106"/>
      <c r="D102" s="106"/>
      <c r="E102" s="106"/>
      <c r="F102" s="106"/>
      <c r="G102" s="106"/>
      <c r="H102" s="106"/>
      <c r="I102" s="106"/>
      <c r="J102" s="106"/>
      <c r="K102" s="106"/>
      <c r="L102" s="106"/>
      <c r="M102" s="106"/>
      <c r="N102" s="106"/>
      <c r="O102" s="106"/>
      <c r="P102" s="106"/>
      <c r="Q102" s="106"/>
      <c r="R102" s="106"/>
      <c r="S102" s="107">
        <v>7000</v>
      </c>
      <c r="T102" s="107"/>
      <c r="U102" s="107"/>
      <c r="V102" s="74"/>
      <c r="W102" s="74"/>
      <c r="X102" s="74"/>
      <c r="Y102" s="74"/>
      <c r="Z102" s="74"/>
    </row>
    <row r="103" spans="1:26" ht="22.8" x14ac:dyDescent="0.25">
      <c r="A103" s="206"/>
      <c r="B103" s="105" t="s">
        <v>125</v>
      </c>
      <c r="C103" s="106"/>
      <c r="D103" s="106"/>
      <c r="E103" s="106"/>
      <c r="F103" s="106"/>
      <c r="G103" s="106"/>
      <c r="H103" s="106"/>
      <c r="I103" s="106"/>
      <c r="J103" s="106"/>
      <c r="K103" s="106"/>
      <c r="L103" s="106"/>
      <c r="M103" s="106"/>
      <c r="N103" s="106"/>
      <c r="O103" s="106"/>
      <c r="P103" s="106"/>
      <c r="Q103" s="106"/>
      <c r="R103" s="106"/>
      <c r="S103" s="107">
        <v>8000</v>
      </c>
      <c r="T103" s="107"/>
      <c r="U103" s="107"/>
      <c r="V103" s="74"/>
      <c r="W103" s="74"/>
      <c r="X103" s="74"/>
      <c r="Y103" s="74"/>
      <c r="Z103" s="74"/>
    </row>
    <row r="104" spans="1:26" ht="22.8" x14ac:dyDescent="0.25">
      <c r="A104" s="206"/>
      <c r="B104" s="105" t="s">
        <v>126</v>
      </c>
      <c r="C104" s="106"/>
      <c r="D104" s="106"/>
      <c r="E104" s="106"/>
      <c r="F104" s="106"/>
      <c r="G104" s="106"/>
      <c r="H104" s="106"/>
      <c r="I104" s="106"/>
      <c r="J104" s="106"/>
      <c r="K104" s="106"/>
      <c r="L104" s="106"/>
      <c r="M104" s="106"/>
      <c r="N104" s="106"/>
      <c r="O104" s="106"/>
      <c r="P104" s="106"/>
      <c r="Q104" s="106"/>
      <c r="R104" s="106"/>
      <c r="S104" s="107">
        <v>9000</v>
      </c>
      <c r="T104" s="107"/>
      <c r="U104" s="107"/>
      <c r="V104" s="74"/>
      <c r="W104" s="74"/>
      <c r="X104" s="74"/>
      <c r="Y104" s="74"/>
      <c r="Z104" s="74"/>
    </row>
    <row r="105" spans="1:26" ht="23.4" thickBot="1" x14ac:dyDescent="0.3">
      <c r="A105" s="206"/>
      <c r="B105" s="124" t="s">
        <v>127</v>
      </c>
      <c r="C105" s="125"/>
      <c r="D105" s="125"/>
      <c r="E105" s="125"/>
      <c r="F105" s="125"/>
      <c r="G105" s="125"/>
      <c r="H105" s="125"/>
      <c r="I105" s="125"/>
      <c r="J105" s="125"/>
      <c r="K105" s="125"/>
      <c r="L105" s="125"/>
      <c r="M105" s="125"/>
      <c r="N105" s="125"/>
      <c r="O105" s="125"/>
      <c r="P105" s="125"/>
      <c r="Q105" s="125"/>
      <c r="R105" s="125"/>
      <c r="S105" s="121" t="s">
        <v>98</v>
      </c>
      <c r="T105" s="121"/>
      <c r="U105" s="121"/>
      <c r="V105" s="74"/>
      <c r="W105" s="74"/>
      <c r="X105" s="74"/>
      <c r="Y105" s="74"/>
      <c r="Z105" s="74"/>
    </row>
    <row r="106" spans="1:26" ht="1.8" customHeight="1" thickBot="1" x14ac:dyDescent="0.3">
      <c r="A106" s="181" t="s">
        <v>149</v>
      </c>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row>
    <row r="107" spans="1:26" ht="42" hidden="1" customHeight="1" thickBot="1" x14ac:dyDescent="0.3">
      <c r="A107" s="189" t="s">
        <v>148</v>
      </c>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row>
    <row r="108" spans="1:26" ht="6"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30.75" customHeight="1" x14ac:dyDescent="0.25">
      <c r="A109" s="113" t="s">
        <v>31</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row>
    <row r="110" spans="1:26" ht="30.6" customHeight="1" x14ac:dyDescent="0.25">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row>
    <row r="111" spans="1:26" ht="20.25" customHeight="1" x14ac:dyDescent="0.25">
      <c r="A111" s="193" t="s">
        <v>151</v>
      </c>
      <c r="B111" s="193"/>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row>
    <row r="112" spans="1:26" ht="17.25" customHeight="1" x14ac:dyDescent="0.35">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30" ht="26.25" customHeight="1" x14ac:dyDescent="0.3">
      <c r="A113" s="194" t="str">
        <f>HYPERLINK(A106,"Condițiile de acordare a creditelor")</f>
        <v>Condițiile de acordare a creditelor</v>
      </c>
      <c r="B113" s="194"/>
      <c r="C113" s="194"/>
      <c r="D113" s="194"/>
      <c r="E113" s="194"/>
      <c r="F113" s="194"/>
      <c r="G113" s="194"/>
      <c r="H113" s="194"/>
      <c r="I113" s="194"/>
      <c r="J113" s="194"/>
      <c r="K113" s="194"/>
      <c r="L113" s="194"/>
      <c r="M113" s="194"/>
      <c r="N113" s="194"/>
      <c r="O113" s="194"/>
      <c r="P113" s="194"/>
      <c r="Q113" s="194"/>
      <c r="R113" s="194"/>
      <c r="S113" s="194"/>
      <c r="T113" s="194"/>
      <c r="U113" s="194"/>
      <c r="V113" s="7"/>
      <c r="W113" s="7"/>
      <c r="X113" s="7"/>
      <c r="Y113" s="7"/>
      <c r="Z113" s="7"/>
    </row>
    <row r="114" spans="1:30" ht="26.25" customHeight="1" x14ac:dyDescent="0.35">
      <c r="A114" s="9" t="s">
        <v>32</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row>
    <row r="115" spans="1:30" ht="20.25" customHeight="1" x14ac:dyDescent="0.25">
      <c r="A115" s="113" t="s">
        <v>36</v>
      </c>
      <c r="B115" s="113"/>
      <c r="C115" s="113"/>
      <c r="D115" s="113"/>
      <c r="E115" s="113"/>
      <c r="F115" s="113"/>
      <c r="G115" s="113"/>
      <c r="H115" s="113"/>
      <c r="I115" s="113"/>
      <c r="J115" s="113"/>
      <c r="K115" s="113"/>
      <c r="L115" s="113"/>
      <c r="M115" s="113"/>
      <c r="N115" s="113"/>
      <c r="O115" s="113"/>
      <c r="P115" s="113"/>
      <c r="Q115" s="113"/>
      <c r="R115" s="113"/>
      <c r="S115" s="113"/>
      <c r="T115" s="113"/>
      <c r="U115" s="113"/>
      <c r="V115" s="6"/>
      <c r="W115" s="6"/>
      <c r="X115" s="6"/>
      <c r="Y115" s="6"/>
      <c r="Z115" s="6"/>
      <c r="AA115" s="4"/>
      <c r="AB115" s="4"/>
      <c r="AC115" s="4"/>
      <c r="AD115" s="4"/>
    </row>
    <row r="116" spans="1:30" ht="15.6" customHeight="1" x14ac:dyDescent="0.35">
      <c r="A116" s="9"/>
      <c r="B116" s="1"/>
      <c r="C116" s="1"/>
      <c r="D116" s="1"/>
      <c r="E116" s="3" t="s">
        <v>27</v>
      </c>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row>
    <row r="117" spans="1:30" ht="27.75" customHeight="1" x14ac:dyDescent="0.25">
      <c r="A117" s="17" t="s">
        <v>152</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30" ht="9.75" customHeight="1" x14ac:dyDescent="0.25">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row>
    <row r="119" spans="1:30" ht="39.75" customHeight="1" x14ac:dyDescent="0.25">
      <c r="A119" s="185" t="s">
        <v>153</v>
      </c>
      <c r="B119" s="185"/>
      <c r="C119" s="185"/>
      <c r="D119" s="185"/>
      <c r="E119" s="185"/>
      <c r="F119" s="4"/>
      <c r="G119" s="4"/>
      <c r="H119" s="4"/>
      <c r="I119" s="4"/>
      <c r="J119" s="4"/>
      <c r="K119" s="4"/>
      <c r="L119" s="4"/>
      <c r="M119" s="4"/>
      <c r="N119" s="4"/>
      <c r="O119" s="4"/>
      <c r="P119" s="4"/>
      <c r="Q119" s="4"/>
      <c r="R119" s="4"/>
      <c r="S119" s="4"/>
      <c r="T119" s="4"/>
      <c r="U119" s="4"/>
      <c r="V119" s="4"/>
      <c r="W119" s="112" t="s">
        <v>146</v>
      </c>
      <c r="X119" s="112"/>
      <c r="Y119" s="112"/>
      <c r="Z119" s="112"/>
    </row>
    <row r="120" spans="1:30" ht="15.6" customHeight="1" x14ac:dyDescent="0.35"/>
    <row r="121" spans="1:30" ht="15.6" customHeight="1" x14ac:dyDescent="0.35"/>
    <row r="122" spans="1:30" ht="15.6" customHeight="1" x14ac:dyDescent="0.35"/>
    <row r="123" spans="1:30" ht="15.6" customHeight="1" x14ac:dyDescent="0.35"/>
    <row r="124" spans="1:30" ht="15.6" customHeight="1" x14ac:dyDescent="0.35"/>
    <row r="125" spans="1:30" ht="27.75" customHeight="1" x14ac:dyDescent="0.35"/>
    <row r="126" spans="1:30" ht="15.6" customHeight="1" x14ac:dyDescent="0.35"/>
    <row r="127" spans="1:30" ht="15.6" customHeight="1" x14ac:dyDescent="0.35"/>
    <row r="128" spans="1:30" ht="15.6" customHeight="1" x14ac:dyDescent="0.35"/>
    <row r="129" ht="15.6" customHeight="1" x14ac:dyDescent="0.35"/>
    <row r="130" ht="15.6" customHeight="1" x14ac:dyDescent="0.35"/>
    <row r="131" ht="15.6" customHeight="1" x14ac:dyDescent="0.35"/>
    <row r="132" ht="15.6" customHeight="1" x14ac:dyDescent="0.35"/>
    <row r="133" ht="29.25" customHeight="1" x14ac:dyDescent="0.35"/>
    <row r="134" ht="15.6" customHeight="1" x14ac:dyDescent="0.35"/>
    <row r="135" ht="15.6" customHeight="1" x14ac:dyDescent="0.35"/>
    <row r="136" ht="15.6" customHeight="1" x14ac:dyDescent="0.35"/>
    <row r="137" ht="15.6" customHeight="1" x14ac:dyDescent="0.35"/>
    <row r="138" ht="15.6" customHeight="1" x14ac:dyDescent="0.35"/>
    <row r="139" ht="15.6" customHeight="1" x14ac:dyDescent="0.35"/>
    <row r="140" ht="15.6" customHeight="1" x14ac:dyDescent="0.35"/>
    <row r="141" ht="25.5" customHeight="1" x14ac:dyDescent="0.35"/>
    <row r="142" ht="15.6" customHeight="1" x14ac:dyDescent="0.35"/>
    <row r="143" ht="15.6" customHeight="1" x14ac:dyDescent="0.35"/>
    <row r="144" ht="15.6" customHeight="1" x14ac:dyDescent="0.35"/>
    <row r="145" ht="15.6" customHeight="1" x14ac:dyDescent="0.35"/>
    <row r="146" ht="15.6" customHeight="1" x14ac:dyDescent="0.35"/>
    <row r="149" ht="15.6" customHeight="1" x14ac:dyDescent="0.35"/>
    <row r="150" ht="15.6" customHeight="1" x14ac:dyDescent="0.35"/>
    <row r="151" ht="15.6" customHeight="1" x14ac:dyDescent="0.35"/>
    <row r="152" ht="15.6" customHeight="1" x14ac:dyDescent="0.35"/>
    <row r="153" ht="15.6" customHeight="1" x14ac:dyDescent="0.35"/>
    <row r="154" ht="15.6" customHeight="1" x14ac:dyDescent="0.35"/>
    <row r="155" ht="15.6" customHeight="1" x14ac:dyDescent="0.35"/>
    <row r="156" ht="15.6" customHeight="1" x14ac:dyDescent="0.35"/>
    <row r="157" ht="15.6" customHeight="1" x14ac:dyDescent="0.35"/>
    <row r="158" ht="15.6" customHeight="1" x14ac:dyDescent="0.35"/>
    <row r="159" ht="6.6" customHeight="1" x14ac:dyDescent="0.35"/>
    <row r="167" ht="14.1" customHeight="1" x14ac:dyDescent="0.35"/>
    <row r="168" ht="14.1" customHeight="1" x14ac:dyDescent="0.35"/>
    <row r="169" ht="14.1" customHeight="1" x14ac:dyDescent="0.35"/>
    <row r="170" ht="18" customHeight="1" x14ac:dyDescent="0.35"/>
    <row r="174" ht="13.5" customHeight="1" x14ac:dyDescent="0.35"/>
    <row r="175" ht="13.5" customHeight="1" x14ac:dyDescent="0.35"/>
  </sheetData>
  <mergeCells count="282">
    <mergeCell ref="S84:U84"/>
    <mergeCell ref="S83:U83"/>
    <mergeCell ref="B83:R83"/>
    <mergeCell ref="B84:R84"/>
    <mergeCell ref="B85:R85"/>
    <mergeCell ref="B86:R86"/>
    <mergeCell ref="A61:A105"/>
    <mergeCell ref="S45:U45"/>
    <mergeCell ref="S46:U46"/>
    <mergeCell ref="S47:U47"/>
    <mergeCell ref="S49:U49"/>
    <mergeCell ref="S48:U48"/>
    <mergeCell ref="S53:U53"/>
    <mergeCell ref="S52:U52"/>
    <mergeCell ref="S51:U51"/>
    <mergeCell ref="B55:R55"/>
    <mergeCell ref="B52:R52"/>
    <mergeCell ref="B53:R53"/>
    <mergeCell ref="B54:R54"/>
    <mergeCell ref="S81:U81"/>
    <mergeCell ref="S80:U80"/>
    <mergeCell ref="S101:U101"/>
    <mergeCell ref="S74:U74"/>
    <mergeCell ref="S73:U73"/>
    <mergeCell ref="S72:U72"/>
    <mergeCell ref="S79:U79"/>
    <mergeCell ref="S78:U78"/>
    <mergeCell ref="S77:U77"/>
    <mergeCell ref="S76:U76"/>
    <mergeCell ref="S75:U75"/>
    <mergeCell ref="B6:Z6"/>
    <mergeCell ref="B19:Z19"/>
    <mergeCell ref="B60:R60"/>
    <mergeCell ref="S71:U71"/>
    <mergeCell ref="B76:R76"/>
    <mergeCell ref="B69:R69"/>
    <mergeCell ref="B67:R67"/>
    <mergeCell ref="V53:Z53"/>
    <mergeCell ref="V54:Z54"/>
    <mergeCell ref="V55:Z55"/>
    <mergeCell ref="V56:Z56"/>
    <mergeCell ref="V57:Z57"/>
    <mergeCell ref="S66:U66"/>
    <mergeCell ref="S55:U55"/>
    <mergeCell ref="S59:U59"/>
    <mergeCell ref="S58:U58"/>
    <mergeCell ref="V7:Z7"/>
    <mergeCell ref="V8:Z8"/>
    <mergeCell ref="B87:R87"/>
    <mergeCell ref="B88:R88"/>
    <mergeCell ref="B89:R89"/>
    <mergeCell ref="B99:R99"/>
    <mergeCell ref="B100:R100"/>
    <mergeCell ref="B92:R92"/>
    <mergeCell ref="S87:U87"/>
    <mergeCell ref="S86:U86"/>
    <mergeCell ref="S85:U85"/>
    <mergeCell ref="S90:U90"/>
    <mergeCell ref="S89:U89"/>
    <mergeCell ref="S88:U88"/>
    <mergeCell ref="S99:U99"/>
    <mergeCell ref="S98:U98"/>
    <mergeCell ref="S97:U97"/>
    <mergeCell ref="S96:U96"/>
    <mergeCell ref="S91:U91"/>
    <mergeCell ref="B90:R90"/>
    <mergeCell ref="B91:R91"/>
    <mergeCell ref="S82:U82"/>
    <mergeCell ref="B82:R82"/>
    <mergeCell ref="S102:U102"/>
    <mergeCell ref="A119:E119"/>
    <mergeCell ref="A5:Z5"/>
    <mergeCell ref="A6:A7"/>
    <mergeCell ref="A118:Z118"/>
    <mergeCell ref="A40:A41"/>
    <mergeCell ref="A115:U115"/>
    <mergeCell ref="A110:Z110"/>
    <mergeCell ref="A107:Z107"/>
    <mergeCell ref="B38:K38"/>
    <mergeCell ref="L38:U38"/>
    <mergeCell ref="A111:Z111"/>
    <mergeCell ref="A113:U113"/>
    <mergeCell ref="A23:A27"/>
    <mergeCell ref="B9:K9"/>
    <mergeCell ref="B70:R70"/>
    <mergeCell ref="B61:R61"/>
    <mergeCell ref="B103:R103"/>
    <mergeCell ref="A10:A20"/>
    <mergeCell ref="S105:U105"/>
    <mergeCell ref="S104:U104"/>
    <mergeCell ref="S103:U103"/>
    <mergeCell ref="A106:Z106"/>
    <mergeCell ref="B59:R59"/>
    <mergeCell ref="B58:R58"/>
    <mergeCell ref="B104:R104"/>
    <mergeCell ref="B105:R105"/>
    <mergeCell ref="B96:R96"/>
    <mergeCell ref="B97:R97"/>
    <mergeCell ref="B98:R98"/>
    <mergeCell ref="S60:U60"/>
    <mergeCell ref="B101:R101"/>
    <mergeCell ref="B102:R102"/>
    <mergeCell ref="S70:U70"/>
    <mergeCell ref="B93:R93"/>
    <mergeCell ref="B94:R94"/>
    <mergeCell ref="B95:R95"/>
    <mergeCell ref="S92:U92"/>
    <mergeCell ref="S93:U93"/>
    <mergeCell ref="S95:U95"/>
    <mergeCell ref="S94:U94"/>
    <mergeCell ref="S100:U100"/>
    <mergeCell ref="B66:R66"/>
    <mergeCell ref="B77:R77"/>
    <mergeCell ref="B78:R78"/>
    <mergeCell ref="B68:R68"/>
    <mergeCell ref="S57:U57"/>
    <mergeCell ref="B35:K35"/>
    <mergeCell ref="T32:U32"/>
    <mergeCell ref="V35:Z35"/>
    <mergeCell ref="B57:R57"/>
    <mergeCell ref="B56:R56"/>
    <mergeCell ref="V48:Z48"/>
    <mergeCell ref="S54:U54"/>
    <mergeCell ref="B36:Z36"/>
    <mergeCell ref="V52:Z52"/>
    <mergeCell ref="L42:Z42"/>
    <mergeCell ref="B42:K42"/>
    <mergeCell ref="L43:Z43"/>
    <mergeCell ref="B43:K43"/>
    <mergeCell ref="B37:Z37"/>
    <mergeCell ref="V45:Z45"/>
    <mergeCell ref="V49:Z49"/>
    <mergeCell ref="V50:Z50"/>
    <mergeCell ref="V51:Z51"/>
    <mergeCell ref="S50:U50"/>
    <mergeCell ref="V38:Z38"/>
    <mergeCell ref="B22:K22"/>
    <mergeCell ref="L22:U22"/>
    <mergeCell ref="V9:Z9"/>
    <mergeCell ref="V10:X10"/>
    <mergeCell ref="B10:F10"/>
    <mergeCell ref="I10:K10"/>
    <mergeCell ref="I11:K11"/>
    <mergeCell ref="G10:H10"/>
    <mergeCell ref="B27:E27"/>
    <mergeCell ref="B23:E23"/>
    <mergeCell ref="B24:E24"/>
    <mergeCell ref="I12:K12"/>
    <mergeCell ref="B18:Z18"/>
    <mergeCell ref="L20:Z20"/>
    <mergeCell ref="P16:Q16"/>
    <mergeCell ref="N15:O15"/>
    <mergeCell ref="N16:O16"/>
    <mergeCell ref="B7:K7"/>
    <mergeCell ref="B8:K8"/>
    <mergeCell ref="L7:U7"/>
    <mergeCell ref="L8:U8"/>
    <mergeCell ref="T14:U14"/>
    <mergeCell ref="T15:U15"/>
    <mergeCell ref="T16:U16"/>
    <mergeCell ref="V46:Z46"/>
    <mergeCell ref="V47:Z47"/>
    <mergeCell ref="B39:Z39"/>
    <mergeCell ref="B40:Z40"/>
    <mergeCell ref="B41:Z41"/>
    <mergeCell ref="V22:Z22"/>
    <mergeCell ref="F23:Z23"/>
    <mergeCell ref="F24:Z24"/>
    <mergeCell ref="F25:Z25"/>
    <mergeCell ref="F26:Z26"/>
    <mergeCell ref="F27:Z27"/>
    <mergeCell ref="I28:K28"/>
    <mergeCell ref="B44:Z44"/>
    <mergeCell ref="R16:S16"/>
    <mergeCell ref="P14:Q14"/>
    <mergeCell ref="P15:Q15"/>
    <mergeCell ref="B11:H12"/>
    <mergeCell ref="V71:Z81"/>
    <mergeCell ref="V58:Z58"/>
    <mergeCell ref="V59:Z59"/>
    <mergeCell ref="V60:Z60"/>
    <mergeCell ref="B46:R46"/>
    <mergeCell ref="B47:R47"/>
    <mergeCell ref="B48:R49"/>
    <mergeCell ref="B50:R51"/>
    <mergeCell ref="B45:R45"/>
    <mergeCell ref="S56:U56"/>
    <mergeCell ref="B79:R79"/>
    <mergeCell ref="B80:R80"/>
    <mergeCell ref="B81:R81"/>
    <mergeCell ref="B65:R65"/>
    <mergeCell ref="B71:R71"/>
    <mergeCell ref="B72:R72"/>
    <mergeCell ref="B73:R73"/>
    <mergeCell ref="B74:R74"/>
    <mergeCell ref="B75:R75"/>
    <mergeCell ref="V70:Z70"/>
    <mergeCell ref="B63:R63"/>
    <mergeCell ref="B64:R64"/>
    <mergeCell ref="V61:Z61"/>
    <mergeCell ref="V62:Z62"/>
    <mergeCell ref="V63:Z63"/>
    <mergeCell ref="V64:Z64"/>
    <mergeCell ref="V65:Z65"/>
    <mergeCell ref="V67:Z67"/>
    <mergeCell ref="V68:Z68"/>
    <mergeCell ref="S69:U69"/>
    <mergeCell ref="S68:U68"/>
    <mergeCell ref="S67:U67"/>
    <mergeCell ref="S61:U61"/>
    <mergeCell ref="B62:R62"/>
    <mergeCell ref="S65:U65"/>
    <mergeCell ref="S64:U64"/>
    <mergeCell ref="S63:U63"/>
    <mergeCell ref="S62:U62"/>
    <mergeCell ref="V66:Z66"/>
    <mergeCell ref="U4:Z4"/>
    <mergeCell ref="W119:Z119"/>
    <mergeCell ref="V99:Z99"/>
    <mergeCell ref="V100:Z100"/>
    <mergeCell ref="V101:Z101"/>
    <mergeCell ref="V102:Z102"/>
    <mergeCell ref="V103:Z103"/>
    <mergeCell ref="V104:Z104"/>
    <mergeCell ref="V105:Z105"/>
    <mergeCell ref="A109:Z109"/>
    <mergeCell ref="V82:Z82"/>
    <mergeCell ref="V83:Z91"/>
    <mergeCell ref="V92:Z92"/>
    <mergeCell ref="V93:Z93"/>
    <mergeCell ref="V94:Z94"/>
    <mergeCell ref="V95:Z95"/>
    <mergeCell ref="V96:Z96"/>
    <mergeCell ref="V97:Z97"/>
    <mergeCell ref="A28:A35"/>
    <mergeCell ref="B30:K30"/>
    <mergeCell ref="V98:Z98"/>
    <mergeCell ref="V69:Z69"/>
    <mergeCell ref="L35:U35"/>
    <mergeCell ref="B20:K20"/>
    <mergeCell ref="B17:K17"/>
    <mergeCell ref="V32:Z34"/>
    <mergeCell ref="V31:Y31"/>
    <mergeCell ref="V30:Y30"/>
    <mergeCell ref="B34:K34"/>
    <mergeCell ref="B31:H33"/>
    <mergeCell ref="I31:K33"/>
    <mergeCell ref="L34:U34"/>
    <mergeCell ref="T33:U33"/>
    <mergeCell ref="L32:S32"/>
    <mergeCell ref="L33:S33"/>
    <mergeCell ref="B25:E25"/>
    <mergeCell ref="B26:E26"/>
    <mergeCell ref="L17:U17"/>
    <mergeCell ref="B21:K21"/>
    <mergeCell ref="L21:U21"/>
    <mergeCell ref="V21:Z21"/>
    <mergeCell ref="V15:Z17"/>
    <mergeCell ref="V28:Y29"/>
    <mergeCell ref="Z28:Z29"/>
    <mergeCell ref="B28:H29"/>
    <mergeCell ref="I29:K29"/>
    <mergeCell ref="V11:V12"/>
    <mergeCell ref="W11:W12"/>
    <mergeCell ref="X11:X12"/>
    <mergeCell ref="Y11:Y12"/>
    <mergeCell ref="Z11:Z12"/>
    <mergeCell ref="L28:S31"/>
    <mergeCell ref="T28:U31"/>
    <mergeCell ref="B13:K13"/>
    <mergeCell ref="N14:O14"/>
    <mergeCell ref="L14:M14"/>
    <mergeCell ref="L15:M15"/>
    <mergeCell ref="L16:M16"/>
    <mergeCell ref="B14:C16"/>
    <mergeCell ref="D14:D16"/>
    <mergeCell ref="E14:F16"/>
    <mergeCell ref="G14:H16"/>
    <mergeCell ref="I14:K16"/>
    <mergeCell ref="L9:U13"/>
    <mergeCell ref="R14:S14"/>
    <mergeCell ref="R15:S15"/>
  </mergeCells>
  <hyperlinks>
    <hyperlink ref="A106" r:id="rId1" xr:uid="{A9600939-48B1-4FDD-A8ED-B26DFA3D7BFA}"/>
    <hyperlink ref="A107" r:id="rId2" xr:uid="{D8765214-8E5D-48FE-B396-0DD1F5E3A05C}"/>
    <hyperlink ref="A107:Z107" r:id="rId3" display="https://procreditbank.md/ro/rate_referinta_pf" xr:uid="{7B17962E-B31E-4B64-9C7C-2210CBB2F932}"/>
  </hyperlinks>
  <pageMargins left="0.37" right="0.44" top="0.6" bottom="0.36" header="0.32" footer="0.26"/>
  <pageSetup scale="16" orientation="portrait" r:id="rId4"/>
  <headerFooter alignWithMargins="0">
    <oddHeader>&amp;L&amp;G&amp;R&amp;G&amp;C&amp;"Calibri"&amp;10&amp;K317100Classification: Public&amp;1#</oddHead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7BDE4-7F26-4C66-A174-48B8CD5584BC}">
  <dimension ref="A1:A3"/>
  <sheetViews>
    <sheetView workbookViewId="0"/>
  </sheetViews>
  <sheetFormatPr defaultRowHeight="14.4" x14ac:dyDescent="0.3"/>
  <sheetData>
    <row r="1" spans="1:1" x14ac:dyDescent="0.3">
      <c r="A1" s="5" t="str">
        <f>HYPERLINK(A3,"Schimbarea LIBOR/EURIBOR/AIR6M")</f>
        <v>Schimbarea LIBOR/EURIBOR/AIR6M</v>
      </c>
    </row>
    <row r="3" spans="1:1" x14ac:dyDescent="0.3">
      <c r="A3" s="5" t="s">
        <v>33</v>
      </c>
    </row>
  </sheetData>
  <hyperlinks>
    <hyperlink ref="A3" r:id="rId1" xr:uid="{5AB193CA-7F97-488C-8726-4920A2C48CEF}"/>
  </hyperlinks>
  <pageMargins left="0.7" right="0.7" top="0.75" bottom="0.75" header="0.3" footer="0.3"/>
  <pageSetup orientation="portrait" r:id="rId2"/>
  <headerFooter>
    <oddHeader>&amp;C&amp;"Calibri"&amp;10&amp;K317100Classification: Public&amp;1#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Persoane Fizice</vt:lpstr>
      <vt:lpstr>Sheet1</vt:lpstr>
      <vt:lpstr>'Persoane Fizice'!Print_Area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 Kosubskaia</dc:creator>
  <cp:lastModifiedBy>Cristina Cogilnicean, PCB MDA</cp:lastModifiedBy>
  <dcterms:created xsi:type="dcterms:W3CDTF">2020-10-05T17:18:32Z</dcterms:created>
  <dcterms:modified xsi:type="dcterms:W3CDTF">2026-08-17T06:46:41Z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56d8f5-2c8d-4da4-8c07-2cb91e58c77e_Enabled">
    <vt:lpwstr>true</vt:lpwstr>
  </property>
  <property fmtid="{D5CDD505-2E9C-101B-9397-08002B2CF9AE}" pid="3" name="MSIP_Label_bf56d8f5-2c8d-4da4-8c07-2cb91e58c77e_SetDate">
    <vt:lpwstr>2023-05-10T23:39:21Z</vt:lpwstr>
  </property>
  <property fmtid="{D5CDD505-2E9C-101B-9397-08002B2CF9AE}" pid="4" name="MSIP_Label_bf56d8f5-2c8d-4da4-8c07-2cb91e58c77e_Method">
    <vt:lpwstr>Privileged</vt:lpwstr>
  </property>
  <property fmtid="{D5CDD505-2E9C-101B-9397-08002B2CF9AE}" pid="5" name="MSIP_Label_bf56d8f5-2c8d-4da4-8c07-2cb91e58c77e_Name">
    <vt:lpwstr>Public</vt:lpwstr>
  </property>
  <property fmtid="{D5CDD505-2E9C-101B-9397-08002B2CF9AE}" pid="6" name="MSIP_Label_bf56d8f5-2c8d-4da4-8c07-2cb91e58c77e_SiteId">
    <vt:lpwstr>3471ad6d-e2eb-4e85-93ae-c344b4ac592c</vt:lpwstr>
  </property>
  <property fmtid="{D5CDD505-2E9C-101B-9397-08002B2CF9AE}" pid="7" name="MSIP_Label_bf56d8f5-2c8d-4da4-8c07-2cb91e58c77e_ActionId">
    <vt:lpwstr>9bf45c80-0e28-49af-af3c-0cd08dc27b3d</vt:lpwstr>
  </property>
  <property fmtid="{D5CDD505-2E9C-101B-9397-08002B2CF9AE}" pid="8" name="MSIP_Label_bf56d8f5-2c8d-4da4-8c07-2cb91e58c77e_ContentBits">
    <vt:lpwstr>0</vt:lpwstr>
  </property>
</Properties>
</file>