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rocredit-group.com\Moldova\Business Data\Regulations\Internal Documents Bank\! For revision !\Treasury\ALCO minutes for revision\"/>
    </mc:Choice>
  </mc:AlternateContent>
  <xr:revisionPtr revIDLastSave="0" documentId="13_ncr:1_{D2A56466-7AAD-4FD6-8978-DF5512D13445}" xr6:coauthVersionLast="47" xr6:coauthVersionMax="47" xr10:uidLastSave="{00000000-0000-0000-0000-000000000000}"/>
  <bookViews>
    <workbookView xWindow="-108" yWindow="-108" windowWidth="23256" windowHeight="12456" xr2:uid="{00000000-000D-0000-FFFF-FFFF00000000}"/>
  </bookViews>
  <sheets>
    <sheet name="Persoane Fizice" sheetId="1" r:id="rId1"/>
    <sheet name="Sheet2" sheetId="3" state="hidden" r:id="rId2"/>
    <sheet name="Sheet1" sheetId="2" state="hidden" r:id="rId3"/>
  </sheets>
  <definedNames>
    <definedName name="_xlnm.Print_Area" localSheetId="0">'Persoane Fizice'!$A$1:$Z$111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1" l="1"/>
  <c r="I12" i="1"/>
  <c r="I11" i="1"/>
  <c r="X11" i="1"/>
  <c r="Z11" i="1" s="1"/>
  <c r="B33" i="1" l="1"/>
  <c r="B14" i="1" l="1"/>
  <c r="P12" i="1"/>
  <c r="T12" i="1" s="1"/>
  <c r="P13" i="1" l="1"/>
  <c r="T13" i="1" s="1"/>
  <c r="P11" i="1"/>
  <c r="T11" i="1" s="1"/>
  <c r="A105" i="1"/>
  <c r="A1" i="2"/>
</calcChain>
</file>

<file path=xl/sharedStrings.xml><?xml version="1.0" encoding="utf-8"?>
<sst xmlns="http://schemas.openxmlformats.org/spreadsheetml/2006/main" count="184" uniqueCount="151">
  <si>
    <t>Tipurile de credite acordate Persoanelor Fizice</t>
  </si>
  <si>
    <t>Housing loan (Credite imobiliare)</t>
  </si>
  <si>
    <t>Investment loan (Credite investiționale)</t>
  </si>
  <si>
    <t>1. Moneda creditului</t>
  </si>
  <si>
    <t>2. Valoarea totală a creditului în moneda națională (minimă / maximă) / valoarea totală a creditului în valută străină (minimă / maximă)</t>
  </si>
  <si>
    <t>D = S * I * t / 365 (366) *100 D- valoarea absolută a dobânzii; I – rata dobânzii (%); t- numărul de zile de utilizare a creditului</t>
  </si>
  <si>
    <t>Ex1 : (30 000 EUR * 6.00 * 30) / (365*100) = 147.94 EUR
Ex2 : (500 000 MDL * 9.50 * 30) / (365*100) = 3.904 MDL</t>
  </si>
  <si>
    <t>4. Durata contractului de credit în moneda naţională (minim / maxim) / durata contractului de credit în valută străină (minim / maxim)</t>
  </si>
  <si>
    <t>5. Alte plăţi decât rata dobânzii aferente creditului în monedă naţională / în valută străină, care sunt incluse în costul total al creditului</t>
  </si>
  <si>
    <t xml:space="preserve">Comision de acordare credit </t>
  </si>
  <si>
    <t xml:space="preserve">Comision de refinanțare </t>
  </si>
  <si>
    <t xml:space="preserve">Schimbarea gajului </t>
  </si>
  <si>
    <t>Restructurarea creditului</t>
  </si>
  <si>
    <t xml:space="preserve">Acord la aplicarea gajului de ordin 2 </t>
  </si>
  <si>
    <t xml:space="preserve">7. Modul (anuităţi, rate, integral) şi frecvenţa plăţilor </t>
  </si>
  <si>
    <t xml:space="preserve">Plăţi lunare        
Tip grafic (anuitate, rate lunare egale, flexibil) </t>
  </si>
  <si>
    <t>8. Documentele necesare pentru obţinerea creditului</t>
  </si>
  <si>
    <t xml:space="preserve">
-  Buletin de identitate
 - cerere de acordare a creditului 
-  adeverinţa de salariu (şi/sau alte documente confirmative privind existenţa şi provenienţa surselor de venit suplimentare)
-  contractul de muncă (după caz)
-  documente asupra bunurilor propuse în gaj
-  alte acte solicitare de Bancă </t>
  </si>
  <si>
    <t xml:space="preserve">9. Formele de asigurare ale creditului acceptate de bancă </t>
  </si>
  <si>
    <t>10. Efectele rambursării anticipate, precum şi penalităţile aferente contractului de credit</t>
  </si>
  <si>
    <t xml:space="preserve">11. Condiţiile în care rata dobânzii se poate modifica </t>
  </si>
  <si>
    <t>12. Menţionarea faptului că la creditele acordate în valută străină sau în moneda naţională ataşate la cursul valutei străine plăţile se vor modifica în funcţie de evoluţia cursului leului moldovenesc faţă de valutele străine, în cazul în care plăţile vor fi efectuate în moneda naţională</t>
  </si>
  <si>
    <t>Pentru creditele atașate la valută suma plăților în lei moldovenești se va modifica în funcție de evoluția cursului leului moldovenesc fața de valuta străină</t>
  </si>
  <si>
    <t>N/A</t>
  </si>
  <si>
    <t>13. Modalitatea de aplicare a cursului valutar la efectuarea plăţilor aferente creditelor acordate în valuta străină sau în moneda naţională ataşate la cursul valutei străine</t>
  </si>
  <si>
    <t>1. Conform cursului comercial fără numerar al Băncii la data achitării
2. Conform cursului oficial a Bancii Nationale a Moldova</t>
  </si>
  <si>
    <t>14. Alte comisioane legate de activitatea de creditare (Se percepe în momentul adresării cu contul spre plată, la ghișeele băncii, includ TVA)</t>
  </si>
  <si>
    <t>(nume, prenume, funcție)</t>
  </si>
  <si>
    <t>Denumirea informaţiei publicate</t>
  </si>
  <si>
    <t>Anexa nr.5
la Regulamentul cu privire la cerințele de publicare
a informațiilor de către bănci</t>
  </si>
  <si>
    <t xml:space="preserve">6. Dobânda anuală efectivă a creditului în moneda naţională / în valută străină şi informaţia expusă la art. 4 punctul (3) din Legea nr. 202/2013, după caz </t>
  </si>
  <si>
    <t>Notă: Informaţia este publicată conform prevederilor Regulamentul cu privire la cerințele de publicare a informațiilor de către bănci.</t>
  </si>
  <si>
    <t>Semnătura:</t>
  </si>
  <si>
    <t>Comision pentru rambursare anticipată 0%
Penalitate la rata neachitată 0,1% pe zi aplicată din capitalul restant.</t>
  </si>
  <si>
    <t>https://www.procreditbank.md/ro/LIBOR_EURIBOR_TDA_AIR12M_RO</t>
  </si>
  <si>
    <t>https://www.procreditbank.md/files/pdf/Condi%C5%A3iile%20de%20acordare%20a%20creditelor.pdf</t>
  </si>
  <si>
    <t>Banca este în drept să modifice în mod unilateral rata dobânzii stabilită conform contractului de credit fiecare 6 luni, în dependență de:</t>
  </si>
  <si>
    <t>de la 3 luni până la 60 luni (în dependența de capacitatea de plată)</t>
  </si>
  <si>
    <r>
      <t>Conducătorul organului executiv al băncii:</t>
    </r>
    <r>
      <rPr>
        <b/>
        <sz val="14"/>
        <color theme="1"/>
        <rFont val="Arial"/>
        <family val="2"/>
        <charset val="204"/>
      </rPr>
      <t xml:space="preserve"> Irina Coroi-Jovmir Preşedintele Comitetului de Conducere</t>
    </r>
    <r>
      <rPr>
        <sz val="14"/>
        <color theme="1"/>
        <rFont val="Arial"/>
        <family val="2"/>
        <charset val="204"/>
      </rPr>
      <t xml:space="preserve">  
</t>
    </r>
  </si>
  <si>
    <t>3. Rata dobânzii aferentă creditului (%), fixă / flotantă, în moneda naţională (minimă / maximă) / în valută străină (minimă / maximă), precum şi metoda de calculare a ratei dobânzii aferente creditului prin intermediul a cel puţin două exemple reprezentative**</t>
  </si>
  <si>
    <t xml:space="preserve">Informaţie privind condiţiile de acordare a creditelor pentru persoane fizice de către BC ProCredit Bank SA </t>
  </si>
  <si>
    <t>MDL:</t>
  </si>
  <si>
    <t>EURIBOR 6M</t>
  </si>
  <si>
    <t>Housing Loan MDL DAE</t>
  </si>
  <si>
    <t>Investment Loan MDL DAE</t>
  </si>
  <si>
    <t>Housing Loan USX DAE</t>
  </si>
  <si>
    <t>Housing Loan EUX DAE</t>
  </si>
  <si>
    <t>Investment Loan USX DAE</t>
  </si>
  <si>
    <t>Investment Loan EUX DAE</t>
  </si>
  <si>
    <t>USX:</t>
  </si>
  <si>
    <t>EUX:</t>
  </si>
  <si>
    <t>MDL sau USD/ EUR (indexat USX/EUX, echivalentul în MDL)</t>
  </si>
  <si>
    <t>Categoria de bunuri</t>
  </si>
  <si>
    <t>Bunuri imobile cu destinație rezidențială</t>
  </si>
  <si>
    <t>Tarif, MDL</t>
  </si>
  <si>
    <t>Conditii speciale</t>
  </si>
  <si>
    <t>Apartamente, mun. Chișinău și suburbie</t>
  </si>
  <si>
    <t>Apartamente, alte regiuni</t>
  </si>
  <si>
    <t>Case de locuit individuale (+Căsuțe de vacanță),mun. Chișinău și suburbie</t>
  </si>
  <si>
    <t>Cu constructii accesorii</t>
  </si>
  <si>
    <t>Fara constructii accesorii</t>
  </si>
  <si>
    <t>Case de locuit individuale (Căsuțe de vacanță) , alte regiuni</t>
  </si>
  <si>
    <t>Garaj, loc de parcare mun. Chișinău și suburbie</t>
  </si>
  <si>
    <t>Garaj, loc de parcare, alte regiuni</t>
  </si>
  <si>
    <t>Loturi de teren</t>
  </si>
  <si>
    <t>Destinație rezidențială (pina la 0,15 ha)  mun. Chișinău și suburbie</t>
  </si>
  <si>
    <t xml:space="preserve"> +100 lei/ ar, cel mult 2700  lei</t>
  </si>
  <si>
    <t>Destinație rezidențială (pina la 0,15 ha), alte regiuni</t>
  </si>
  <si>
    <t>Destinație comercială (pina la 0,15 ha)  mun. Chișinău și suburbie</t>
  </si>
  <si>
    <t>Destinație comercială  (pina la 0,15 ha), alte regiuni</t>
  </si>
  <si>
    <t>Agricole, 1-2 num. cadastrale</t>
  </si>
  <si>
    <t>pret/numar cadastral</t>
  </si>
  <si>
    <t>Agricole,  3-10 num. cadastrale</t>
  </si>
  <si>
    <t>Agricole,  11-20 num. cadastrale</t>
  </si>
  <si>
    <t>Agricole, 21-30 num. cadastrale</t>
  </si>
  <si>
    <t>Agricole,  31-100 num. cadastrale</t>
  </si>
  <si>
    <t>Agricole,  mai mult de 100 num. cadastrale</t>
  </si>
  <si>
    <t>Plantatii perene (vie, livezi) 1-2 num. cadastrale</t>
  </si>
  <si>
    <t>1300/nr.cad</t>
  </si>
  <si>
    <t>fără sistem de irigare și utilaj suplimentar</t>
  </si>
  <si>
    <t>Plantatii perene (vie, livezi) 3-10 num. cadastrale</t>
  </si>
  <si>
    <t>550/nr.cad</t>
  </si>
  <si>
    <t>Plantatii perene (vie, livezi)11-20 num. cadastrale</t>
  </si>
  <si>
    <t>500/nr.cad</t>
  </si>
  <si>
    <t>Plantatii perene (vie, livezi) 21-30 num. cadastrale</t>
  </si>
  <si>
    <t>450/nr.cad</t>
  </si>
  <si>
    <t>Plantatii perene (vie, livezi)mai mari de 20 ha</t>
  </si>
  <si>
    <t>Bunuri imobile cu destinație comercială (incăperi comerciale, restaurante, oficii, magazine), Suprafata utila</t>
  </si>
  <si>
    <t>pînă la 100 m.p.</t>
  </si>
  <si>
    <t xml:space="preserve">pret fara teren. </t>
  </si>
  <si>
    <t>101-200 m.p.</t>
  </si>
  <si>
    <t>201-400 m.p.</t>
  </si>
  <si>
    <t>401-600 m.p.</t>
  </si>
  <si>
    <t>601-800 m.p.</t>
  </si>
  <si>
    <t>801-1000 m.p.</t>
  </si>
  <si>
    <t>1001-2000 m.p.</t>
  </si>
  <si>
    <t>2001-3000 m.p.</t>
  </si>
  <si>
    <t>3001-4000 m.p.</t>
  </si>
  <si>
    <t>4001-5000 m.p.</t>
  </si>
  <si>
    <t>mai mare de 5001 m.p.</t>
  </si>
  <si>
    <t>negociabil</t>
  </si>
  <si>
    <t>Bunuri imobile cu destinație industrială   (depozite, încăperi de producere), Suprafata utila</t>
  </si>
  <si>
    <t>pînă la 300 m.p.</t>
  </si>
  <si>
    <t>301-600 m.p.</t>
  </si>
  <si>
    <t>601-900 m.p.</t>
  </si>
  <si>
    <t>901-1200 m.p.</t>
  </si>
  <si>
    <t>1201-1800 m.p.</t>
  </si>
  <si>
    <t>1801-2400 m.p.</t>
  </si>
  <si>
    <t>2401-4000 m.p.</t>
  </si>
  <si>
    <t>4001-6000 m.p.</t>
  </si>
  <si>
    <t>mai mare de 6001 m.p.</t>
  </si>
  <si>
    <t>Stații de alimentare PECO</t>
  </si>
  <si>
    <t>3500-6000</t>
  </si>
  <si>
    <t>fara utilaj</t>
  </si>
  <si>
    <t>Mașini, echipamente, instalații</t>
  </si>
  <si>
    <t>Pret, unitate </t>
  </si>
  <si>
    <t>Autoturisme</t>
  </si>
  <si>
    <t>Remorci, semiremorci</t>
  </si>
  <si>
    <t>Tehnica agricola</t>
  </si>
  <si>
    <t>Autobuse, camioane, autotractoare, tractoare</t>
  </si>
  <si>
    <t>Vehicule speciale (excavatoare, macarale, etc)</t>
  </si>
  <si>
    <t>Utilaj de serie</t>
  </si>
  <si>
    <t>Linii de producere</t>
  </si>
  <si>
    <t>De la 2000</t>
  </si>
  <si>
    <t>Echipament, per unitate</t>
  </si>
  <si>
    <t>300-500</t>
  </si>
  <si>
    <t>Panouri fotovoltaice (Parc fotovoltaic) pina la 150 kw</t>
  </si>
  <si>
    <t>Panouri fotovoltaice (Parc fotovoltaic) 151-300 kw</t>
  </si>
  <si>
    <t>Panouri fotovoltaice (Parc fotovoltaic) 301-1000 kw</t>
  </si>
  <si>
    <t>Panouri fotovoltaice (Parc fotovoltaic)mai muld de 1000 kw</t>
  </si>
  <si>
    <t>Rata finală</t>
  </si>
  <si>
    <t>Marja</t>
  </si>
  <si>
    <t>IRCC</t>
  </si>
  <si>
    <t>6MTermsofr USD+</t>
  </si>
  <si>
    <t xml:space="preserve"> Suma maximă fără gaj 400.000 MDL
Bunuri imobile, mijloace de transport, depozit bancar, fidejusiune (garanţie persoană fizică / juridică), alte bunuri mobile (după caz)</t>
  </si>
  <si>
    <t>de la 12 luni până la 360 luni (în dependența de capacitatea de plată)</t>
  </si>
  <si>
    <t>DAE în MDL a fost calculată reieșind din suma creditului de 1,200.000 MDL pe un termen de 240 luni.
DAE în USX a fost calculată reieșind din suma creditului de 60,000 USX pe un termen de 240 luni.
DAE în EUX a fost calculată reieșind din suma creditului de 60,000 EUR pe un termen de 240 luni.</t>
  </si>
  <si>
    <t>DAE în MDL a fost calculată reieșind din suma creditului de 400,000 MDL pe un termen de 60 luni.
DAE în USX  a fost calculată reieșind din suma creditului de 20,000 USD pe un termen de 60 luni.
DAE în EUX  a fost calculată reieșind din suma creditului de 20,000 EUR pe un termen de 60 luni.</t>
  </si>
  <si>
    <t>Credit de Consum Negarantat</t>
  </si>
  <si>
    <t>Credit de Consum Negarantat MDL</t>
  </si>
  <si>
    <t>DAE în MDL a fost calculată reieșind din suma creditului de 400,000 MDL pe un termen de 60 luni.</t>
  </si>
  <si>
    <t>50.000 MDL – 100.000 MDL  - fără garant, fără gaj, pentru nevoi personale,
100.001 MDL- 200.000 MDL - cu garant, fără gaj, pentru nevoi personale, (debitorul pentru suma dată nu este obligatoriu să dețină un bun imobil în proprietate)
200.001 MDL - 400.000 MDL - cu garant, fără gaj, pentru nevoi personale, (debitorul trebuie să dețină bun imobil, iar în lipsa acestuia, garantul trebuie să dețină în mod obligatoriu bun imobil în proprietate)</t>
  </si>
  <si>
    <t>- min 50.000 MDL - max 400.000 MDL</t>
  </si>
  <si>
    <t>Executor: Cogilnicean C.
Tel. 0800 000 10</t>
  </si>
  <si>
    <t>Bunuri imobile, depozit bancar, fidejusiune (garanţie persoană fizică / juridică), alte bunuri mobile (după caz)</t>
  </si>
  <si>
    <r>
      <t xml:space="preserve"> min 10.000 EUR - max 300.000 EUR - </t>
    </r>
    <r>
      <rPr>
        <sz val="16"/>
        <rFont val="Arial"/>
        <family val="2"/>
      </rPr>
      <t>echivalentul în MDL conform cursului oficial stabilit de către BNM  la ziua aprobării creditulu</t>
    </r>
    <r>
      <rPr>
        <b/>
        <sz val="16"/>
        <rFont val="Arial"/>
        <family val="2"/>
      </rPr>
      <t xml:space="preserve">
 suma creditului nu poate depăși 80% din valoarea imobilului finanţat acceptat în gaj       
</t>
    </r>
  </si>
  <si>
    <r>
      <t xml:space="preserve">- min 5.000 EUR - max 50.000 EUR  - </t>
    </r>
    <r>
      <rPr>
        <sz val="16"/>
        <color theme="1" tint="0.249977111117893"/>
        <rFont val="Arial"/>
        <family val="2"/>
      </rPr>
      <t xml:space="preserve">echivalentul în MDL conform cursului oficial stabilit de către BNM la ziua aprobării creditului
</t>
    </r>
  </si>
  <si>
    <t xml:space="preserve">Pentru angajații din cadrul proiectelor salariale se va face reducere de 0.5 pp de la rata standard
</t>
  </si>
  <si>
    <t>Lista de preturi a fost aprobată prin decizia Comitetului de Active şi Pasive al B.C. ProCredit Bank S.A. din 09.06.2025</t>
  </si>
  <si>
    <t>În vigoare din “20”Iunie 2025</t>
  </si>
  <si>
    <t>© ProCredit Bank. Iunie 2025. Toate drepturile sunt protejate.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</si>
</sst>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4" x14ac:knownFonts="1">
    <font>
      <sz val="11"/>
      <color theme="1"/>
      <name val="Calibri"/>
      <family val="2"/>
      <charset val="204"/>
      <scheme val="minor"/>
    </font>
    <font>
      <sz val="10"/>
      <name val="Arial"/>
      <family val="2"/>
    </font>
    <font>
      <sz val="14"/>
      <name val="Arial"/>
      <family val="2"/>
      <charset val="204"/>
    </font>
    <font>
      <b/>
      <sz val="14"/>
      <name val="Arial"/>
      <family val="2"/>
      <charset val="204"/>
    </font>
    <font>
      <sz val="10"/>
      <name val="Arial"/>
      <family val="2"/>
      <charset val="204"/>
    </font>
    <font>
      <u/>
      <sz val="11"/>
      <color theme="10"/>
      <name val="Calibri"/>
      <family val="2"/>
      <charset val="204"/>
      <scheme val="minor"/>
    </font>
    <font>
      <b/>
      <sz val="14"/>
      <color theme="1"/>
      <name val="Arial"/>
      <family val="2"/>
      <charset val="204"/>
    </font>
    <font>
      <sz val="14"/>
      <color theme="1"/>
      <name val="Arial"/>
      <family val="2"/>
      <charset val="204"/>
    </font>
    <font>
      <b/>
      <sz val="14"/>
      <color theme="10"/>
      <name val="Arial"/>
      <family val="2"/>
    </font>
    <font>
      <b/>
      <sz val="14"/>
      <name val="Arial"/>
      <family val="2"/>
    </font>
    <font>
      <b/>
      <sz val="16"/>
      <color theme="1" tint="0.249977111117893"/>
      <name val="Arial"/>
      <family val="2"/>
    </font>
    <font>
      <b/>
      <sz val="16"/>
      <name val="Arial"/>
      <family val="2"/>
    </font>
    <font>
      <b/>
      <sz val="14"/>
      <color rgb="FFC00000"/>
      <name val="Arial"/>
      <family val="2"/>
      <charset val="204"/>
    </font>
    <font>
      <b/>
      <sz val="18"/>
      <color rgb="FF000000"/>
      <name val="Arial"/>
      <family val="2"/>
    </font>
    <font>
      <sz val="18"/>
      <color rgb="FF000000"/>
      <name val="Arial"/>
      <family val="2"/>
    </font>
    <font>
      <u/>
      <sz val="16"/>
      <color theme="10"/>
      <name val="Calibri"/>
      <family val="2"/>
      <charset val="204"/>
      <scheme val="minor"/>
    </font>
    <font>
      <sz val="16"/>
      <name val="Arial"/>
      <family val="2"/>
      <charset val="204"/>
    </font>
    <font>
      <b/>
      <sz val="16"/>
      <name val="Arial"/>
      <family val="2"/>
      <charset val="204"/>
    </font>
    <font>
      <sz val="16"/>
      <name val="Arial"/>
      <family val="2"/>
    </font>
    <font>
      <sz val="16"/>
      <color theme="1" tint="0.249977111117893"/>
      <name val="Arial"/>
      <family val="2"/>
    </font>
    <font>
      <b/>
      <sz val="16"/>
      <color rgb="FFC00000"/>
      <name val="Arial"/>
      <family val="2"/>
    </font>
    <font>
      <b/>
      <sz val="16"/>
      <color rgb="FF000000"/>
      <name val="Arial"/>
      <family val="2"/>
    </font>
    <font>
      <sz val="16"/>
      <color rgb="FF000000"/>
      <name val="Arial"/>
      <family val="2"/>
    </font>
    <font>
      <i/>
      <sz val="14"/>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95B3D7"/>
        <bgColor indexed="64"/>
      </patternFill>
    </fill>
    <fill>
      <patternFill patternType="solid">
        <fgColor rgb="FFEBF1DE"/>
        <bgColor indexed="64"/>
      </patternFill>
    </fill>
  </fills>
  <borders count="63">
    <border>
      <left/>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0" fontId="4" fillId="0" borderId="0"/>
    <xf numFmtId="0" fontId="5" fillId="0" borderId="0" applyNumberFormat="0" applyFill="0" applyBorder="0" applyAlignment="0" applyProtection="0"/>
  </cellStyleXfs>
  <cellXfs count="233">
    <xf numFmtId="0" fontId="0" fillId="0" borderId="0" xfId="0"/>
    <xf numFmtId="0" fontId="2" fillId="2" borderId="0" xfId="1" applyFont="1" applyFill="1"/>
    <xf numFmtId="0" fontId="2" fillId="0" borderId="0" xfId="1" applyFont="1"/>
    <xf numFmtId="0" fontId="4" fillId="0" borderId="0" xfId="1" applyFont="1"/>
    <xf numFmtId="0" fontId="3" fillId="3" borderId="0" xfId="1" applyFont="1" applyFill="1" applyAlignment="1">
      <alignment vertical="top" wrapText="1"/>
    </xf>
    <xf numFmtId="0" fontId="5" fillId="0" borderId="0" xfId="3"/>
    <xf numFmtId="0" fontId="3" fillId="3" borderId="0" xfId="1" applyFont="1" applyFill="1" applyAlignment="1">
      <alignment horizontal="left" vertical="top" wrapText="1"/>
    </xf>
    <xf numFmtId="0" fontId="8" fillId="0" borderId="0" xfId="3" applyFont="1" applyAlignment="1">
      <alignment horizontal="left"/>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4" fillId="0" borderId="0" xfId="1" applyFont="1" applyAlignment="1">
      <alignment vertical="top"/>
    </xf>
    <xf numFmtId="0" fontId="16" fillId="2" borderId="0" xfId="1" applyFont="1" applyFill="1"/>
    <xf numFmtId="0" fontId="17" fillId="3" borderId="13" xfId="1" applyFont="1" applyFill="1" applyBorder="1" applyAlignment="1">
      <alignment horizontal="left" vertical="center" wrapText="1"/>
    </xf>
    <xf numFmtId="0" fontId="17" fillId="3" borderId="27" xfId="1" applyFont="1" applyFill="1" applyBorder="1" applyAlignment="1">
      <alignment horizontal="left" vertical="center" wrapText="1"/>
    </xf>
    <xf numFmtId="0" fontId="17" fillId="3" borderId="28"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16" fillId="0" borderId="0" xfId="1" applyFont="1"/>
    <xf numFmtId="0" fontId="11" fillId="0" borderId="27" xfId="1" applyFont="1" applyBorder="1" applyAlignment="1">
      <alignment horizontal="center" vertical="center" wrapText="1"/>
    </xf>
    <xf numFmtId="0" fontId="18" fillId="0" borderId="43"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39" xfId="1" applyFont="1" applyBorder="1" applyAlignment="1">
      <alignment horizontal="center" vertical="center" wrapText="1"/>
    </xf>
    <xf numFmtId="0" fontId="17" fillId="3" borderId="13" xfId="1" applyFont="1" applyFill="1" applyBorder="1" applyAlignment="1">
      <alignment horizontal="left" vertical="center"/>
    </xf>
    <xf numFmtId="0" fontId="3" fillId="3" borderId="30" xfId="1" applyFont="1" applyFill="1" applyBorder="1" applyAlignment="1">
      <alignment vertical="top" wrapText="1"/>
    </xf>
    <xf numFmtId="0" fontId="12" fillId="0" borderId="0" xfId="1" applyFont="1" applyAlignment="1">
      <alignment vertical="top" wrapText="1"/>
    </xf>
    <xf numFmtId="0" fontId="22" fillId="0" borderId="18" xfId="0" applyFont="1" applyBorder="1" applyAlignment="1">
      <alignment horizontal="center" vertical="center" wrapText="1"/>
    </xf>
    <xf numFmtId="0" fontId="17" fillId="3" borderId="28" xfId="2" applyFont="1" applyFill="1" applyBorder="1" applyAlignment="1">
      <alignment horizontal="center" vertical="center" wrapText="1"/>
    </xf>
    <xf numFmtId="0" fontId="17" fillId="3" borderId="2" xfId="2" applyFont="1" applyFill="1" applyBorder="1" applyAlignment="1">
      <alignment horizontal="center" vertical="center" wrapText="1"/>
    </xf>
    <xf numFmtId="0" fontId="17" fillId="3" borderId="3" xfId="2" applyFont="1" applyFill="1" applyBorder="1" applyAlignment="1">
      <alignment horizontal="center" vertical="center" wrapText="1"/>
    </xf>
    <xf numFmtId="0" fontId="3" fillId="3" borderId="28"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3" fillId="3" borderId="3" xfId="1" applyFont="1" applyFill="1" applyBorder="1" applyAlignment="1">
      <alignment horizontal="center" vertical="center" wrapText="1"/>
    </xf>
    <xf numFmtId="0" fontId="9" fillId="0" borderId="28" xfId="1" applyFont="1" applyBorder="1" applyAlignment="1">
      <alignment horizontal="center" vertical="top" wrapText="1"/>
    </xf>
    <xf numFmtId="0" fontId="9" fillId="0" borderId="2" xfId="1" applyFont="1" applyBorder="1" applyAlignment="1">
      <alignment horizontal="center" vertical="top" wrapText="1"/>
    </xf>
    <xf numFmtId="0" fontId="9" fillId="0" borderId="3" xfId="1" applyFont="1" applyBorder="1" applyAlignment="1">
      <alignment horizontal="center" vertical="top" wrapText="1"/>
    </xf>
    <xf numFmtId="0" fontId="5" fillId="3" borderId="30" xfId="3" applyFill="1" applyBorder="1" applyAlignment="1">
      <alignment horizontal="center" vertical="center" wrapText="1"/>
    </xf>
    <xf numFmtId="0" fontId="5" fillId="3" borderId="0" xfId="3" applyFill="1" applyBorder="1" applyAlignment="1">
      <alignment horizontal="center" vertical="center" wrapText="1"/>
    </xf>
    <xf numFmtId="0" fontId="14" fillId="0" borderId="38" xfId="0" applyFont="1" applyBorder="1" applyAlignment="1">
      <alignment horizontal="left" vertical="center" wrapText="1"/>
    </xf>
    <xf numFmtId="0" fontId="14" fillId="0" borderId="18" xfId="0" applyFont="1" applyBorder="1" applyAlignment="1">
      <alignment horizontal="left" vertical="center" wrapText="1"/>
    </xf>
    <xf numFmtId="0" fontId="14" fillId="0" borderId="39" xfId="0" applyFont="1" applyBorder="1" applyAlignment="1">
      <alignment horizontal="left" vertical="center" wrapText="1"/>
    </xf>
    <xf numFmtId="0" fontId="14" fillId="0" borderId="29" xfId="0" applyFont="1" applyBorder="1" applyAlignment="1">
      <alignment horizontal="left" vertical="center" wrapText="1"/>
    </xf>
    <xf numFmtId="0" fontId="13" fillId="4" borderId="43" xfId="0" applyFont="1" applyFill="1" applyBorder="1" applyAlignment="1">
      <alignment horizontal="left" vertical="center" wrapText="1"/>
    </xf>
    <xf numFmtId="0" fontId="13" fillId="4" borderId="24" xfId="0" applyFont="1" applyFill="1" applyBorder="1" applyAlignment="1">
      <alignment horizontal="left" vertical="center" wrapText="1"/>
    </xf>
    <xf numFmtId="0" fontId="22" fillId="0" borderId="29" xfId="0" applyFont="1" applyBorder="1" applyAlignment="1">
      <alignment horizontal="center" vertical="center" wrapText="1"/>
    </xf>
    <xf numFmtId="0" fontId="3" fillId="3" borderId="0" xfId="1" applyFont="1" applyFill="1" applyAlignment="1">
      <alignment horizontal="left" vertical="center" wrapText="1"/>
    </xf>
    <xf numFmtId="0" fontId="10" fillId="2" borderId="0" xfId="1" applyFont="1" applyFill="1" applyAlignment="1">
      <alignment horizontal="center" vertical="top" wrapText="1"/>
    </xf>
    <xf numFmtId="0" fontId="17" fillId="3" borderId="1"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3" fillId="3" borderId="0" xfId="1" applyFont="1" applyFill="1" applyAlignment="1">
      <alignment horizontal="left" vertical="top" wrapText="1"/>
    </xf>
    <xf numFmtId="0" fontId="17" fillId="3" borderId="31" xfId="1" applyFont="1" applyFill="1" applyBorder="1" applyAlignment="1">
      <alignment horizontal="left" vertical="center" wrapText="1"/>
    </xf>
    <xf numFmtId="0" fontId="17" fillId="3" borderId="42" xfId="1" applyFont="1" applyFill="1" applyBorder="1" applyAlignment="1">
      <alignment horizontal="left" vertical="center" wrapText="1"/>
    </xf>
    <xf numFmtId="0" fontId="5" fillId="3" borderId="5" xfId="3" applyFill="1" applyBorder="1" applyAlignment="1">
      <alignment horizontal="center" vertical="center" wrapText="1"/>
    </xf>
    <xf numFmtId="0" fontId="3" fillId="3" borderId="5" xfId="1" applyFont="1" applyFill="1" applyBorder="1" applyAlignment="1">
      <alignment horizontal="center" vertical="center" wrapText="1"/>
    </xf>
    <xf numFmtId="0" fontId="17" fillId="3" borderId="47" xfId="1" applyFont="1" applyFill="1" applyBorder="1" applyAlignment="1">
      <alignment horizontal="center" vertical="center" wrapText="1"/>
    </xf>
    <xf numFmtId="0" fontId="17" fillId="3" borderId="48" xfId="1" applyFont="1" applyFill="1" applyBorder="1" applyAlignment="1">
      <alignment horizontal="center" vertical="center" wrapText="1"/>
    </xf>
    <xf numFmtId="0" fontId="17" fillId="0" borderId="6" xfId="1" quotePrefix="1" applyFont="1" applyBorder="1" applyAlignment="1">
      <alignment horizontal="center" vertical="center" wrapText="1"/>
    </xf>
    <xf numFmtId="0" fontId="17" fillId="0" borderId="2" xfId="1" quotePrefix="1" applyFont="1" applyBorder="1" applyAlignment="1">
      <alignment horizontal="center" vertical="center" wrapText="1"/>
    </xf>
    <xf numFmtId="0" fontId="17" fillId="0" borderId="3" xfId="1" quotePrefix="1" applyFont="1" applyBorder="1" applyAlignment="1">
      <alignment horizontal="center" vertical="center" wrapText="1"/>
    </xf>
    <xf numFmtId="0" fontId="17" fillId="3" borderId="1" xfId="1" applyFont="1" applyFill="1" applyBorder="1" applyAlignment="1">
      <alignment horizontal="left" vertical="center" wrapText="1"/>
    </xf>
    <xf numFmtId="0" fontId="17" fillId="3" borderId="13" xfId="1" applyFont="1" applyFill="1" applyBorder="1" applyAlignment="1">
      <alignment horizontal="left" vertical="center" wrapText="1"/>
    </xf>
    <xf numFmtId="0" fontId="17" fillId="3" borderId="4" xfId="1" applyFont="1" applyFill="1" applyBorder="1" applyAlignment="1">
      <alignment horizontal="left" vertical="center" wrapText="1"/>
    </xf>
    <xf numFmtId="0" fontId="3" fillId="0" borderId="0" xfId="1" applyFont="1" applyAlignment="1">
      <alignment horizontal="left" vertical="top" wrapText="1"/>
    </xf>
    <xf numFmtId="0" fontId="8" fillId="0" borderId="0" xfId="3" applyFont="1" applyAlignment="1">
      <alignment horizontal="left"/>
    </xf>
    <xf numFmtId="0" fontId="17" fillId="3" borderId="23" xfId="1" applyFont="1" applyFill="1" applyBorder="1" applyAlignment="1">
      <alignment horizontal="left" vertical="center" wrapText="1"/>
    </xf>
    <xf numFmtId="0" fontId="17" fillId="3" borderId="25" xfId="1" applyFont="1" applyFill="1" applyBorder="1" applyAlignment="1">
      <alignment horizontal="left" vertical="center" wrapText="1"/>
    </xf>
    <xf numFmtId="0" fontId="17" fillId="3" borderId="26" xfId="1" applyFont="1" applyFill="1" applyBorder="1" applyAlignment="1">
      <alignment horizontal="left" vertical="center" wrapText="1"/>
    </xf>
    <xf numFmtId="0" fontId="11" fillId="0" borderId="28"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0" fillId="0" borderId="28" xfId="1" quotePrefix="1" applyFont="1" applyBorder="1" applyAlignment="1">
      <alignment horizontal="center" vertical="center" wrapText="1"/>
    </xf>
    <xf numFmtId="0" fontId="10" fillId="0" borderId="2" xfId="1" quotePrefix="1" applyFont="1" applyBorder="1" applyAlignment="1">
      <alignment horizontal="center" vertical="center" wrapText="1"/>
    </xf>
    <xf numFmtId="0" fontId="10" fillId="0" borderId="3" xfId="1" quotePrefix="1" applyFont="1" applyBorder="1" applyAlignment="1">
      <alignment horizontal="center" vertical="center" wrapText="1"/>
    </xf>
    <xf numFmtId="0" fontId="21" fillId="5" borderId="18" xfId="0" applyFont="1" applyFill="1" applyBorder="1" applyAlignment="1">
      <alignment horizontal="center" vertical="center" wrapText="1"/>
    </xf>
    <xf numFmtId="0" fontId="21" fillId="5" borderId="24" xfId="0" applyFont="1" applyFill="1" applyBorder="1" applyAlignment="1">
      <alignment horizontal="center" vertical="center" wrapText="1"/>
    </xf>
    <xf numFmtId="0" fontId="17" fillId="3" borderId="42" xfId="1" applyFont="1" applyFill="1" applyBorder="1" applyAlignment="1">
      <alignment horizontal="center" vertical="center" wrapText="1"/>
    </xf>
    <xf numFmtId="0" fontId="21" fillId="5" borderId="62" xfId="0" applyFont="1" applyFill="1" applyBorder="1" applyAlignment="1">
      <alignment horizontal="center" vertical="center" wrapText="1"/>
    </xf>
    <xf numFmtId="10" fontId="20" fillId="0" borderId="2" xfId="2" applyNumberFormat="1" applyFont="1" applyBorder="1" applyAlignment="1">
      <alignment horizontal="center" vertical="center" wrapText="1"/>
    </xf>
    <xf numFmtId="10" fontId="20" fillId="0" borderId="3" xfId="2" applyNumberFormat="1" applyFont="1" applyBorder="1" applyAlignment="1">
      <alignment horizontal="center" vertical="center" wrapText="1"/>
    </xf>
    <xf numFmtId="10" fontId="20" fillId="0" borderId="28" xfId="2" applyNumberFormat="1" applyFont="1" applyBorder="1" applyAlignment="1">
      <alignment horizontal="center" vertical="center" wrapText="1"/>
    </xf>
    <xf numFmtId="0" fontId="11" fillId="3" borderId="28"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11" fillId="3" borderId="3" xfId="1" applyFont="1" applyFill="1" applyBorder="1" applyAlignment="1">
      <alignment horizontal="center" vertical="center" wrapText="1"/>
    </xf>
    <xf numFmtId="0" fontId="11" fillId="0" borderId="32" xfId="1" applyFont="1" applyBorder="1" applyAlignment="1">
      <alignment horizontal="center" vertical="center" wrapText="1"/>
    </xf>
    <xf numFmtId="10" fontId="11" fillId="0" borderId="13" xfId="1" applyNumberFormat="1" applyFont="1" applyBorder="1" applyAlignment="1">
      <alignment horizontal="center" vertical="center" wrapText="1"/>
    </xf>
    <xf numFmtId="10" fontId="11" fillId="0" borderId="4" xfId="1" applyNumberFormat="1" applyFont="1" applyBorder="1" applyAlignment="1">
      <alignment horizontal="center" vertical="center" wrapText="1"/>
    </xf>
    <xf numFmtId="164" fontId="11" fillId="0" borderId="32" xfId="1" applyNumberFormat="1" applyFont="1" applyBorder="1" applyAlignment="1">
      <alignment horizontal="center" vertical="center" wrapText="1"/>
    </xf>
    <xf numFmtId="164" fontId="11" fillId="0" borderId="44" xfId="1" applyNumberFormat="1" applyFont="1" applyBorder="1" applyAlignment="1">
      <alignment horizontal="center" vertical="center" wrapText="1"/>
    </xf>
    <xf numFmtId="164" fontId="11" fillId="0" borderId="51" xfId="1" applyNumberFormat="1" applyFont="1" applyBorder="1" applyAlignment="1">
      <alignment horizontal="center" vertical="center" wrapText="1"/>
    </xf>
    <xf numFmtId="10" fontId="11" fillId="0" borderId="31" xfId="1" applyNumberFormat="1" applyFont="1" applyBorder="1" applyAlignment="1">
      <alignment horizontal="center" vertical="center" wrapText="1"/>
    </xf>
    <xf numFmtId="10" fontId="11" fillId="0" borderId="42" xfId="1" applyNumberFormat="1" applyFont="1" applyBorder="1" applyAlignment="1">
      <alignment horizontal="center" vertical="center" wrapText="1"/>
    </xf>
    <xf numFmtId="10" fontId="11" fillId="0" borderId="41" xfId="1" applyNumberFormat="1" applyFont="1" applyBorder="1" applyAlignment="1">
      <alignment horizontal="center" vertical="center" wrapText="1"/>
    </xf>
    <xf numFmtId="164" fontId="11" fillId="0" borderId="23" xfId="1" applyNumberFormat="1" applyFont="1" applyBorder="1" applyAlignment="1">
      <alignment horizontal="center" vertical="center" wrapText="1"/>
    </xf>
    <xf numFmtId="164" fontId="11" fillId="0" borderId="25" xfId="1" applyNumberFormat="1" applyFont="1" applyBorder="1" applyAlignment="1">
      <alignment horizontal="center" vertical="center" wrapText="1"/>
    </xf>
    <xf numFmtId="164" fontId="11" fillId="0" borderId="26" xfId="1" applyNumberFormat="1" applyFont="1" applyBorder="1" applyAlignment="1">
      <alignment horizontal="center" vertical="center" wrapText="1"/>
    </xf>
    <xf numFmtId="10" fontId="20" fillId="0" borderId="1" xfId="1" applyNumberFormat="1" applyFont="1" applyBorder="1" applyAlignment="1">
      <alignment horizontal="center" vertical="center" wrapText="1"/>
    </xf>
    <xf numFmtId="10" fontId="20" fillId="0" borderId="13" xfId="1" applyNumberFormat="1" applyFont="1" applyBorder="1" applyAlignment="1">
      <alignment horizontal="center" vertical="center" wrapText="1"/>
    </xf>
    <xf numFmtId="10" fontId="20" fillId="0" borderId="4" xfId="1" applyNumberFormat="1" applyFont="1" applyBorder="1" applyAlignment="1">
      <alignment horizontal="center" vertical="center" wrapText="1"/>
    </xf>
    <xf numFmtId="0" fontId="17" fillId="0" borderId="28"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6" xfId="1" applyFont="1" applyBorder="1" applyAlignment="1">
      <alignment horizontal="center" vertical="center" wrapText="1"/>
    </xf>
    <xf numFmtId="0" fontId="17" fillId="3" borderId="33" xfId="1" applyFont="1" applyFill="1" applyBorder="1" applyAlignment="1">
      <alignment horizontal="center" vertical="center" wrapText="1"/>
    </xf>
    <xf numFmtId="0" fontId="17" fillId="3" borderId="8"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34" xfId="1" applyFont="1" applyFill="1" applyBorder="1" applyAlignment="1">
      <alignment horizontal="center" vertical="center" wrapText="1"/>
    </xf>
    <xf numFmtId="0" fontId="17" fillId="3" borderId="14" xfId="1" applyFont="1" applyFill="1" applyBorder="1" applyAlignment="1">
      <alignment horizontal="center" vertical="center" wrapText="1"/>
    </xf>
    <xf numFmtId="0" fontId="17" fillId="3" borderId="15" xfId="1" applyFont="1" applyFill="1" applyBorder="1" applyAlignment="1">
      <alignment horizontal="center" vertical="center" wrapText="1"/>
    </xf>
    <xf numFmtId="0" fontId="17" fillId="3" borderId="37" xfId="1" applyFont="1" applyFill="1" applyBorder="1" applyAlignment="1">
      <alignment horizontal="center" vertical="center" wrapText="1"/>
    </xf>
    <xf numFmtId="0" fontId="17" fillId="3" borderId="19" xfId="1" applyFont="1" applyFill="1" applyBorder="1" applyAlignment="1">
      <alignment horizontal="center" vertical="center" wrapText="1"/>
    </xf>
    <xf numFmtId="0" fontId="17" fillId="3" borderId="20" xfId="1" applyFont="1" applyFill="1" applyBorder="1" applyAlignment="1">
      <alignment horizontal="center" vertical="center" wrapText="1"/>
    </xf>
    <xf numFmtId="164" fontId="18" fillId="0" borderId="19" xfId="1" quotePrefix="1" applyNumberFormat="1" applyFont="1" applyBorder="1" applyAlignment="1">
      <alignment horizontal="center" vertical="center" wrapText="1"/>
    </xf>
    <xf numFmtId="164" fontId="18" fillId="0" borderId="20" xfId="1" quotePrefix="1" applyNumberFormat="1" applyFont="1" applyBorder="1" applyAlignment="1">
      <alignment horizontal="center" vertical="center" wrapText="1"/>
    </xf>
    <xf numFmtId="0" fontId="15" fillId="3" borderId="31" xfId="3" applyFont="1" applyFill="1" applyBorder="1" applyAlignment="1">
      <alignment horizontal="center" vertical="center" wrapText="1"/>
    </xf>
    <xf numFmtId="0" fontId="15" fillId="3" borderId="30" xfId="3" applyFont="1" applyFill="1" applyBorder="1" applyAlignment="1">
      <alignment horizontal="center" vertical="center" wrapText="1"/>
    </xf>
    <xf numFmtId="0" fontId="15" fillId="3" borderId="0" xfId="3" applyFont="1" applyFill="1" applyBorder="1" applyAlignment="1">
      <alignment horizontal="center" vertical="center" wrapText="1"/>
    </xf>
    <xf numFmtId="0" fontId="15" fillId="3" borderId="32" xfId="3" applyFont="1" applyFill="1" applyBorder="1" applyAlignment="1">
      <alignment horizontal="center" vertical="center" wrapText="1"/>
    </xf>
    <xf numFmtId="0" fontId="18" fillId="0" borderId="16" xfId="1" applyFont="1" applyBorder="1" applyAlignment="1">
      <alignment horizontal="center"/>
    </xf>
    <xf numFmtId="0" fontId="18" fillId="0" borderId="14" xfId="1" applyFont="1" applyBorder="1" applyAlignment="1">
      <alignment horizontal="center"/>
    </xf>
    <xf numFmtId="0" fontId="18" fillId="0" borderId="15" xfId="1" applyFont="1" applyBorder="1" applyAlignment="1">
      <alignment horizontal="center"/>
    </xf>
    <xf numFmtId="0" fontId="22" fillId="0" borderId="16"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17" fillId="3" borderId="41"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51" xfId="1" applyFont="1" applyFill="1" applyBorder="1" applyAlignment="1">
      <alignment horizontal="center" vertical="center" wrapText="1"/>
    </xf>
    <xf numFmtId="0" fontId="17" fillId="3" borderId="28" xfId="1" applyFont="1" applyFill="1" applyBorder="1" applyAlignment="1">
      <alignment horizontal="center" vertical="center" wrapText="1"/>
    </xf>
    <xf numFmtId="0" fontId="17" fillId="3" borderId="2" xfId="1" applyFont="1" applyFill="1" applyBorder="1" applyAlignment="1">
      <alignment horizontal="center" vertical="center" wrapText="1"/>
    </xf>
    <xf numFmtId="0" fontId="17" fillId="3" borderId="3" xfId="1" applyFont="1" applyFill="1" applyBorder="1" applyAlignment="1">
      <alignment horizontal="center" vertical="center" wrapText="1"/>
    </xf>
    <xf numFmtId="0" fontId="17" fillId="3" borderId="57" xfId="1" applyFont="1" applyFill="1" applyBorder="1" applyAlignment="1">
      <alignment horizontal="center" vertical="center" wrapText="1"/>
    </xf>
    <xf numFmtId="0" fontId="17" fillId="3" borderId="58" xfId="1" applyFont="1" applyFill="1" applyBorder="1" applyAlignment="1">
      <alignment horizontal="center" vertical="center" wrapText="1"/>
    </xf>
    <xf numFmtId="0" fontId="17" fillId="3" borderId="40" xfId="1" applyFont="1" applyFill="1" applyBorder="1" applyAlignment="1">
      <alignment horizontal="center" vertical="center" wrapText="1"/>
    </xf>
    <xf numFmtId="0" fontId="17" fillId="3" borderId="7" xfId="1" applyFont="1" applyFill="1" applyBorder="1" applyAlignment="1">
      <alignment horizontal="center" vertical="center" wrapText="1"/>
    </xf>
    <xf numFmtId="0" fontId="13" fillId="4" borderId="61" xfId="0" applyFont="1" applyFill="1" applyBorder="1" applyAlignment="1">
      <alignment horizontal="left" vertical="center" wrapText="1"/>
    </xf>
    <xf numFmtId="0" fontId="13" fillId="4" borderId="62" xfId="0" applyFont="1" applyFill="1" applyBorder="1" applyAlignment="1">
      <alignment horizontal="left" vertical="center" wrapText="1"/>
    </xf>
    <xf numFmtId="0" fontId="18" fillId="0" borderId="18" xfId="1" applyFont="1" applyBorder="1" applyAlignment="1">
      <alignment horizontal="center"/>
    </xf>
    <xf numFmtId="0" fontId="17" fillId="3" borderId="28" xfId="1" applyFont="1" applyFill="1" applyBorder="1" applyAlignment="1">
      <alignment horizontal="center" vertical="top" wrapText="1"/>
    </xf>
    <xf numFmtId="0" fontId="17" fillId="3" borderId="2" xfId="1" applyFont="1" applyFill="1" applyBorder="1" applyAlignment="1">
      <alignment horizontal="center" vertical="top" wrapText="1"/>
    </xf>
    <xf numFmtId="0" fontId="17" fillId="3" borderId="3" xfId="1" applyFont="1" applyFill="1" applyBorder="1" applyAlignment="1">
      <alignment horizontal="center" vertical="top" wrapText="1"/>
    </xf>
    <xf numFmtId="0" fontId="17" fillId="0" borderId="28" xfId="1" quotePrefix="1" applyFont="1" applyBorder="1" applyAlignment="1">
      <alignment horizontal="left" vertical="center" wrapText="1"/>
    </xf>
    <xf numFmtId="0" fontId="17" fillId="0" borderId="2" xfId="1" quotePrefix="1" applyFont="1" applyBorder="1" applyAlignment="1">
      <alignment horizontal="left" vertical="center" wrapText="1"/>
    </xf>
    <xf numFmtId="0" fontId="17" fillId="0" borderId="3" xfId="1" quotePrefix="1" applyFont="1" applyBorder="1" applyAlignment="1">
      <alignment horizontal="left" vertical="center" wrapText="1"/>
    </xf>
    <xf numFmtId="0" fontId="17" fillId="3" borderId="31" xfId="1" applyFont="1" applyFill="1" applyBorder="1" applyAlignment="1">
      <alignment horizontal="center" vertical="center" wrapText="1"/>
    </xf>
    <xf numFmtId="0" fontId="17" fillId="3" borderId="30" xfId="1" applyFont="1" applyFill="1" applyBorder="1" applyAlignment="1">
      <alignment horizontal="center" vertical="center" wrapText="1"/>
    </xf>
    <xf numFmtId="0" fontId="17" fillId="3" borderId="32" xfId="1" applyFont="1" applyFill="1" applyBorder="1" applyAlignment="1">
      <alignment horizontal="center" vertical="center" wrapText="1"/>
    </xf>
    <xf numFmtId="0" fontId="15" fillId="0" borderId="41"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51" xfId="3" applyFont="1" applyFill="1" applyBorder="1" applyAlignment="1">
      <alignment horizontal="center" vertical="center" wrapText="1"/>
    </xf>
    <xf numFmtId="0" fontId="17" fillId="0" borderId="3" xfId="1" applyFont="1" applyBorder="1" applyAlignment="1">
      <alignment horizontal="center" vertical="center" wrapText="1"/>
    </xf>
    <xf numFmtId="9" fontId="17" fillId="0" borderId="53" xfId="2" applyNumberFormat="1" applyFont="1" applyBorder="1" applyAlignment="1">
      <alignment horizontal="center" vertical="center" wrapText="1"/>
    </xf>
    <xf numFmtId="9" fontId="17" fillId="0" borderId="49" xfId="2" applyNumberFormat="1" applyFont="1" applyBorder="1" applyAlignment="1">
      <alignment horizontal="center" vertical="center" wrapText="1"/>
    </xf>
    <xf numFmtId="9" fontId="17" fillId="0" borderId="35" xfId="2" applyNumberFormat="1" applyFont="1" applyBorder="1" applyAlignment="1">
      <alignment horizontal="center" vertical="center" wrapText="1"/>
    </xf>
    <xf numFmtId="9" fontId="17" fillId="0" borderId="54" xfId="2" applyNumberFormat="1" applyFont="1" applyBorder="1" applyAlignment="1">
      <alignment horizontal="center" vertical="center" wrapText="1"/>
    </xf>
    <xf numFmtId="9" fontId="17" fillId="0" borderId="50" xfId="2" applyNumberFormat="1" applyFont="1" applyBorder="1" applyAlignment="1">
      <alignment horizontal="center" vertical="center" wrapText="1"/>
    </xf>
    <xf numFmtId="9" fontId="17" fillId="0" borderId="12" xfId="2" applyNumberFormat="1" applyFont="1" applyBorder="1" applyAlignment="1">
      <alignment horizontal="center" vertical="center" wrapText="1"/>
    </xf>
    <xf numFmtId="9" fontId="17" fillId="0" borderId="46" xfId="2" applyNumberFormat="1" applyFont="1" applyBorder="1" applyAlignment="1">
      <alignment horizontal="center" vertical="center" wrapText="1"/>
    </xf>
    <xf numFmtId="9" fontId="17" fillId="0" borderId="0" xfId="2" applyNumberFormat="1" applyFont="1" applyAlignment="1">
      <alignment horizontal="center" vertical="center" wrapText="1"/>
    </xf>
    <xf numFmtId="9" fontId="17" fillId="0" borderId="45" xfId="2" applyNumberFormat="1" applyFont="1" applyBorder="1" applyAlignment="1">
      <alignment horizontal="center" vertical="center" wrapText="1"/>
    </xf>
    <xf numFmtId="9" fontId="17" fillId="0" borderId="55" xfId="2" applyNumberFormat="1" applyFont="1" applyBorder="1" applyAlignment="1">
      <alignment horizontal="center" vertical="center" wrapText="1"/>
    </xf>
    <xf numFmtId="9" fontId="17" fillId="0" borderId="5" xfId="2" applyNumberFormat="1" applyFont="1" applyBorder="1" applyAlignment="1">
      <alignment horizontal="center" vertical="center" wrapText="1"/>
    </xf>
    <xf numFmtId="9" fontId="17" fillId="0" borderId="56" xfId="2" applyNumberFormat="1" applyFont="1" applyBorder="1" applyAlignment="1">
      <alignment horizontal="center" vertical="center" wrapText="1"/>
    </xf>
    <xf numFmtId="10" fontId="20" fillId="0" borderId="31" xfId="2" applyNumberFormat="1" applyFont="1" applyBorder="1" applyAlignment="1">
      <alignment horizontal="center" vertical="center" wrapText="1"/>
    </xf>
    <xf numFmtId="10" fontId="20" fillId="0" borderId="30" xfId="2" applyNumberFormat="1" applyFont="1" applyBorder="1" applyAlignment="1">
      <alignment horizontal="center" vertical="center" wrapText="1"/>
    </xf>
    <xf numFmtId="10" fontId="20" fillId="0" borderId="32" xfId="2" applyNumberFormat="1" applyFont="1" applyBorder="1" applyAlignment="1">
      <alignment horizontal="center" vertical="center" wrapText="1"/>
    </xf>
    <xf numFmtId="10" fontId="20" fillId="0" borderId="42" xfId="2" applyNumberFormat="1" applyFont="1" applyBorder="1" applyAlignment="1">
      <alignment horizontal="center" vertical="center" wrapText="1"/>
    </xf>
    <xf numFmtId="10" fontId="20" fillId="0" borderId="0" xfId="2" applyNumberFormat="1" applyFont="1" applyAlignment="1">
      <alignment horizontal="center" vertical="center" wrapText="1"/>
    </xf>
    <xf numFmtId="10" fontId="20" fillId="0" borderId="44" xfId="2" applyNumberFormat="1" applyFont="1" applyBorder="1" applyAlignment="1">
      <alignment horizontal="center" vertical="center" wrapText="1"/>
    </xf>
    <xf numFmtId="10" fontId="20" fillId="0" borderId="41" xfId="2" applyNumberFormat="1" applyFont="1" applyBorder="1" applyAlignment="1">
      <alignment horizontal="center" vertical="center" wrapText="1"/>
    </xf>
    <xf numFmtId="10" fontId="20" fillId="0" borderId="5" xfId="2" applyNumberFormat="1" applyFont="1" applyBorder="1" applyAlignment="1">
      <alignment horizontal="center" vertical="center" wrapText="1"/>
    </xf>
    <xf numFmtId="10" fontId="20" fillId="0" borderId="51" xfId="2" applyNumberFormat="1" applyFont="1" applyBorder="1" applyAlignment="1">
      <alignment horizontal="center" vertical="center" wrapText="1"/>
    </xf>
    <xf numFmtId="10" fontId="20" fillId="0" borderId="1" xfId="2" applyNumberFormat="1" applyFont="1" applyBorder="1" applyAlignment="1">
      <alignment horizontal="center" vertical="center" wrapText="1"/>
    </xf>
    <xf numFmtId="10" fontId="20" fillId="0" borderId="13" xfId="2" applyNumberFormat="1" applyFont="1" applyBorder="1" applyAlignment="1">
      <alignment horizontal="center" vertical="center" wrapText="1"/>
    </xf>
    <xf numFmtId="10" fontId="20" fillId="0" borderId="4" xfId="2" applyNumberFormat="1" applyFont="1" applyBorder="1" applyAlignment="1">
      <alignment horizontal="center" vertical="center" wrapText="1"/>
    </xf>
    <xf numFmtId="0" fontId="3" fillId="3" borderId="47" xfId="1" applyFont="1" applyFill="1" applyBorder="1" applyAlignment="1">
      <alignment horizontal="center" vertical="center" wrapText="1"/>
    </xf>
    <xf numFmtId="0" fontId="3" fillId="3" borderId="48" xfId="1" applyFont="1" applyFill="1" applyBorder="1" applyAlignment="1">
      <alignment horizontal="center" vertical="center" wrapText="1"/>
    </xf>
    <xf numFmtId="0" fontId="3" fillId="3" borderId="6" xfId="1" applyFont="1" applyFill="1" applyBorder="1" applyAlignment="1">
      <alignment horizontal="center" vertical="center" wrapText="1"/>
    </xf>
    <xf numFmtId="0" fontId="20" fillId="0" borderId="28"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10" fontId="20" fillId="0" borderId="10" xfId="1" applyNumberFormat="1" applyFont="1" applyBorder="1" applyAlignment="1">
      <alignment horizontal="center" vertical="center" wrapText="1"/>
    </xf>
    <xf numFmtId="10" fontId="20" fillId="0" borderId="52" xfId="1" applyNumberFormat="1" applyFont="1" applyBorder="1" applyAlignment="1">
      <alignment horizontal="center" vertical="center" wrapText="1"/>
    </xf>
    <xf numFmtId="10" fontId="20" fillId="0" borderId="16" xfId="1" applyNumberFormat="1" applyFont="1" applyBorder="1" applyAlignment="1">
      <alignment horizontal="center" vertical="center" wrapText="1"/>
    </xf>
    <xf numFmtId="10" fontId="20" fillId="0" borderId="60" xfId="1" applyNumberFormat="1" applyFont="1" applyBorder="1" applyAlignment="1">
      <alignment horizontal="center" vertical="center" wrapText="1"/>
    </xf>
    <xf numFmtId="10" fontId="20" fillId="0" borderId="36" xfId="1" applyNumberFormat="1" applyFont="1" applyBorder="1" applyAlignment="1">
      <alignment horizontal="center" vertical="center" wrapText="1"/>
    </xf>
    <xf numFmtId="10" fontId="20" fillId="0" borderId="59" xfId="1" applyNumberFormat="1" applyFont="1" applyBorder="1" applyAlignment="1">
      <alignment horizontal="center" vertical="center" wrapText="1"/>
    </xf>
    <xf numFmtId="164" fontId="18" fillId="0" borderId="8" xfId="1" applyNumberFormat="1" applyFont="1" applyBorder="1" applyAlignment="1">
      <alignment horizontal="center" vertical="center" wrapText="1"/>
    </xf>
    <xf numFmtId="164" fontId="18" fillId="0" borderId="9" xfId="1" applyNumberFormat="1" applyFont="1" applyBorder="1" applyAlignment="1">
      <alignment horizontal="center" vertical="center" wrapText="1"/>
    </xf>
    <xf numFmtId="164" fontId="18" fillId="0" borderId="14" xfId="1" applyNumberFormat="1" applyFont="1" applyBorder="1" applyAlignment="1">
      <alignment horizontal="center" vertical="center" wrapText="1"/>
    </xf>
    <xf numFmtId="164" fontId="18" fillId="0" borderId="15" xfId="1" applyNumberFormat="1" applyFont="1" applyBorder="1" applyAlignment="1">
      <alignment horizontal="center" vertical="center" wrapText="1"/>
    </xf>
    <xf numFmtId="164" fontId="18" fillId="0" borderId="24" xfId="1" applyNumberFormat="1" applyFont="1" applyBorder="1" applyAlignment="1">
      <alignment horizontal="center" vertical="center" wrapText="1"/>
    </xf>
    <xf numFmtId="164" fontId="18" fillId="0" borderId="11" xfId="1" applyNumberFormat="1" applyFont="1" applyBorder="1" applyAlignment="1">
      <alignment horizontal="center" vertical="center" wrapText="1"/>
    </xf>
    <xf numFmtId="164" fontId="18" fillId="0" borderId="18" xfId="1" applyNumberFormat="1" applyFont="1" applyBorder="1" applyAlignment="1">
      <alignment horizontal="center" vertical="center" wrapText="1"/>
    </xf>
    <xf numFmtId="164" fontId="18" fillId="0" borderId="17" xfId="1" applyNumberFormat="1" applyFont="1" applyBorder="1" applyAlignment="1">
      <alignment horizontal="center" vertical="center" wrapText="1"/>
    </xf>
    <xf numFmtId="164" fontId="18" fillId="0" borderId="29" xfId="1" applyNumberFormat="1" applyFont="1" applyBorder="1" applyAlignment="1">
      <alignment horizontal="center" vertical="center" wrapText="1"/>
    </xf>
    <xf numFmtId="164" fontId="18" fillId="0" borderId="21" xfId="1" applyNumberFormat="1" applyFont="1" applyBorder="1" applyAlignment="1">
      <alignment horizontal="center" vertical="center" wrapText="1"/>
    </xf>
    <xf numFmtId="0" fontId="18" fillId="0" borderId="43" xfId="1" applyFont="1" applyBorder="1" applyAlignment="1">
      <alignment horizontal="center" vertical="center" wrapText="1"/>
    </xf>
    <xf numFmtId="0" fontId="18" fillId="0" borderId="24" xfId="1" applyFont="1" applyBorder="1" applyAlignment="1">
      <alignment horizontal="center" vertical="center" wrapText="1"/>
    </xf>
    <xf numFmtId="0" fontId="18" fillId="0" borderId="38" xfId="1" applyFont="1" applyBorder="1" applyAlignment="1">
      <alignment horizontal="center" vertical="center" wrapText="1"/>
    </xf>
    <xf numFmtId="0" fontId="18" fillId="0" borderId="18"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29" xfId="1" applyFont="1" applyBorder="1" applyAlignment="1">
      <alignment horizontal="center" vertical="center" wrapText="1"/>
    </xf>
    <xf numFmtId="0" fontId="11" fillId="0" borderId="31" xfId="1" applyFont="1" applyBorder="1" applyAlignment="1">
      <alignment horizontal="center" vertical="center" wrapText="1"/>
    </xf>
    <xf numFmtId="0" fontId="11" fillId="0" borderId="42" xfId="1" applyFont="1" applyBorder="1" applyAlignment="1">
      <alignment horizontal="center" vertical="center" wrapText="1"/>
    </xf>
    <xf numFmtId="0" fontId="11" fillId="0" borderId="44" xfId="1" applyFont="1" applyBorder="1" applyAlignment="1">
      <alignment horizontal="center" vertical="center" wrapText="1"/>
    </xf>
    <xf numFmtId="0" fontId="11" fillId="0" borderId="41" xfId="1" applyFont="1" applyBorder="1" applyAlignment="1">
      <alignment horizontal="center" vertical="center" wrapText="1"/>
    </xf>
    <xf numFmtId="0" fontId="11" fillId="0" borderId="51" xfId="1" applyFont="1" applyBorder="1" applyAlignment="1">
      <alignment horizontal="center" vertical="center" wrapText="1"/>
    </xf>
    <xf numFmtId="10" fontId="18" fillId="0" borderId="24" xfId="1" applyNumberFormat="1" applyFont="1" applyBorder="1" applyAlignment="1">
      <alignment horizontal="center" vertical="center" wrapText="1"/>
    </xf>
    <xf numFmtId="10" fontId="18" fillId="0" borderId="11" xfId="1" applyNumberFormat="1" applyFont="1" applyBorder="1" applyAlignment="1">
      <alignment horizontal="center" vertical="center" wrapText="1"/>
    </xf>
    <xf numFmtId="164" fontId="18" fillId="0" borderId="18" xfId="1" quotePrefix="1" applyNumberFormat="1" applyFont="1" applyBorder="1" applyAlignment="1">
      <alignment horizontal="center" vertical="center" wrapText="1"/>
    </xf>
    <xf numFmtId="164" fontId="18" fillId="0" borderId="17" xfId="1" quotePrefix="1" applyNumberFormat="1" applyFont="1" applyBorder="1" applyAlignment="1">
      <alignment horizontal="center" vertical="center" wrapText="1"/>
    </xf>
    <xf numFmtId="0" fontId="11" fillId="0" borderId="30" xfId="1" applyFont="1" applyBorder="1" applyAlignment="1">
      <alignment horizontal="center" vertical="center" wrapText="1"/>
    </xf>
    <xf numFmtId="0" fontId="11" fillId="0" borderId="0" xfId="1" applyFont="1" applyAlignment="1">
      <alignment horizontal="center" vertical="center" wrapText="1"/>
    </xf>
    <xf numFmtId="0" fontId="11" fillId="0" borderId="5" xfId="1" applyFont="1" applyBorder="1" applyAlignment="1">
      <alignment horizontal="center" vertical="center" wrapText="1"/>
    </xf>
    <xf numFmtId="10" fontId="20" fillId="0" borderId="8" xfId="1" applyNumberFormat="1" applyFont="1" applyBorder="1" applyAlignment="1">
      <alignment horizontal="center" vertical="center" wrapText="1"/>
    </xf>
    <xf numFmtId="10" fontId="20" fillId="0" borderId="14" xfId="1" applyNumberFormat="1" applyFont="1" applyBorder="1" applyAlignment="1">
      <alignment horizontal="center" vertical="center" wrapText="1"/>
    </xf>
    <xf numFmtId="10" fontId="20" fillId="0" borderId="19" xfId="1" applyNumberFormat="1" applyFont="1" applyBorder="1" applyAlignment="1">
      <alignment horizontal="center" vertical="center" wrapText="1"/>
    </xf>
    <xf numFmtId="164" fontId="18" fillId="0" borderId="14" xfId="1" quotePrefix="1" applyNumberFormat="1" applyFont="1" applyBorder="1" applyAlignment="1">
      <alignment horizontal="center" vertical="center" wrapText="1"/>
    </xf>
    <xf numFmtId="164" fontId="18" fillId="0" borderId="15" xfId="1" quotePrefix="1" applyNumberFormat="1" applyFont="1" applyBorder="1" applyAlignment="1">
      <alignment horizontal="center" vertical="center" wrapText="1"/>
    </xf>
    <xf numFmtId="0" fontId="13" fillId="4" borderId="28"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8"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22" fillId="0" borderId="36" xfId="0" applyFont="1" applyBorder="1" applyAlignment="1">
      <alignment horizontal="center" vertical="center" wrapText="1"/>
    </xf>
    <xf numFmtId="0" fontId="22" fillId="0" borderId="19" xfId="0" applyFont="1" applyBorder="1" applyAlignment="1">
      <alignment horizontal="center" vertical="center" wrapText="1"/>
    </xf>
    <xf numFmtId="0" fontId="22" fillId="0" borderId="20" xfId="0" applyFont="1" applyBorder="1" applyAlignment="1">
      <alignment horizontal="center" vertical="center" wrapText="1"/>
    </xf>
    <xf numFmtId="0" fontId="21" fillId="5" borderId="16"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3" fillId="0" borderId="0" xfId="0" applyFont="1" applyAlignment="1">
      <alignment horizontal="right" wrapText="1"/>
    </xf>
    <xf numFmtId="0" fontId="23" fillId="3" borderId="0" xfId="1" applyFont="1" applyFill="1" applyAlignment="1">
      <alignment horizontal="right" vertical="top" wrapText="1"/>
    </xf>
    <xf numFmtId="0" fontId="21" fillId="0" borderId="18" xfId="0" applyFont="1" applyBorder="1" applyAlignment="1">
      <alignment horizontal="center" vertical="center" wrapText="1"/>
    </xf>
    <xf numFmtId="0" fontId="20" fillId="0" borderId="42" xfId="1" applyFont="1" applyBorder="1" applyAlignment="1">
      <alignment horizontal="center" vertical="center" wrapText="1"/>
    </xf>
    <xf numFmtId="0" fontId="20" fillId="0" borderId="0" xfId="1" applyFont="1" applyAlignment="1">
      <alignment horizontal="center" vertical="center" wrapText="1"/>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20</xdr:col>
      <xdr:colOff>4820479</xdr:colOff>
      <xdr:row>0</xdr:row>
      <xdr:rowOff>95250</xdr:rowOff>
    </xdr:from>
    <xdr:to>
      <xdr:col>24</xdr:col>
      <xdr:colOff>421680</xdr:colOff>
      <xdr:row>2</xdr:row>
      <xdr:rowOff>289114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327218" y="95250"/>
          <a:ext cx="3817383" cy="715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144946</xdr:colOff>
      <xdr:row>0</xdr:row>
      <xdr:rowOff>82826</xdr:rowOff>
    </xdr:from>
    <xdr:to>
      <xdr:col>0</xdr:col>
      <xdr:colOff>2478571</xdr:colOff>
      <xdr:row>2</xdr:row>
      <xdr:rowOff>249307</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4946" y="82826"/>
          <a:ext cx="2333625" cy="62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ocreditbank.md/ro/LIBOR_EURIBOR_TDA_AIR12M_RO" TargetMode="External"/><Relationship Id="rId1" Type="http://schemas.openxmlformats.org/officeDocument/2006/relationships/hyperlink" Target="https://www.procreditbank.md/files/pdf/Condi%C5%A3iile%20de%20acordare%20a%20creditelor.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procreditbank.md/ro/LIBOR_EURIBOR_TDA_AIR12M_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67"/>
  <sheetViews>
    <sheetView tabSelected="1" zoomScale="47" zoomScaleNormal="47" zoomScaleSheetLayoutView="40" zoomScalePageLayoutView="64" workbookViewId="0">
      <selection activeCell="I25" sqref="I25:K25"/>
    </sheetView>
  </sheetViews>
  <sheetFormatPr defaultColWidth="9" defaultRowHeight="20.399999999999999" x14ac:dyDescent="0.35"/>
  <cols>
    <col min="1" max="1" width="58.44140625" style="16" customWidth="1"/>
    <col min="2" max="2" width="12" style="3" customWidth="1"/>
    <col min="3" max="3" width="14.44140625" style="3" customWidth="1"/>
    <col min="4" max="4" width="26.88671875" style="3" customWidth="1"/>
    <col min="5" max="5" width="13.88671875" style="3" customWidth="1"/>
    <col min="6" max="6" width="16.33203125" style="3" customWidth="1"/>
    <col min="7" max="7" width="10" style="3" customWidth="1"/>
    <col min="8" max="8" width="19.5546875" style="3" customWidth="1"/>
    <col min="9" max="9" width="13.33203125" style="3" customWidth="1"/>
    <col min="10" max="10" width="13" style="3" customWidth="1"/>
    <col min="11" max="11" width="17.44140625" style="3" customWidth="1"/>
    <col min="12" max="12" width="9.44140625" style="3" customWidth="1"/>
    <col min="13" max="13" width="21" style="3" customWidth="1"/>
    <col min="14" max="14" width="14" style="3" customWidth="1"/>
    <col min="15" max="15" width="12.44140625" style="3" customWidth="1"/>
    <col min="16" max="16" width="16.33203125" style="3" customWidth="1"/>
    <col min="17" max="17" width="11.6640625" style="3" customWidth="1"/>
    <col min="18" max="18" width="20.88671875" style="3" customWidth="1"/>
    <col min="19" max="19" width="13.88671875" style="3" customWidth="1"/>
    <col min="20" max="20" width="14.6640625" style="3" customWidth="1"/>
    <col min="21" max="25" width="16.33203125" style="3" customWidth="1"/>
    <col min="26" max="26" width="18.44140625" style="3" customWidth="1"/>
    <col min="27" max="16384" width="9" style="3"/>
  </cols>
  <sheetData>
    <row r="1" spans="1:32" x14ac:dyDescent="0.35">
      <c r="A1" s="11"/>
      <c r="B1" s="1"/>
      <c r="C1" s="1"/>
      <c r="D1" s="1"/>
      <c r="E1" s="1"/>
      <c r="F1" s="1"/>
      <c r="G1" s="1"/>
      <c r="H1" s="1"/>
      <c r="I1" s="1"/>
      <c r="J1" s="1"/>
      <c r="K1" s="1"/>
      <c r="L1" s="1"/>
      <c r="M1" s="1"/>
      <c r="N1" s="1"/>
      <c r="O1" s="1"/>
      <c r="P1" s="1"/>
      <c r="Q1" s="1"/>
      <c r="R1" s="1"/>
      <c r="S1" s="1"/>
      <c r="T1" s="1"/>
      <c r="U1" s="1"/>
      <c r="V1" s="1"/>
      <c r="W1" s="1"/>
      <c r="X1" s="1"/>
      <c r="Y1" s="1"/>
      <c r="Z1" s="1"/>
    </row>
    <row r="2" spans="1:32" x14ac:dyDescent="0.35">
      <c r="A2" s="11"/>
      <c r="B2" s="1"/>
      <c r="C2" s="1"/>
      <c r="D2" s="1"/>
      <c r="E2" s="1"/>
      <c r="F2" s="1"/>
      <c r="G2" s="1"/>
      <c r="H2" s="1"/>
      <c r="I2" s="1"/>
      <c r="J2" s="1"/>
      <c r="K2" s="1"/>
      <c r="L2" s="1"/>
      <c r="M2" s="1"/>
      <c r="N2" s="1"/>
      <c r="O2" s="1"/>
      <c r="P2" s="1"/>
      <c r="Q2" s="1"/>
      <c r="R2" s="1"/>
      <c r="S2" s="1"/>
      <c r="T2" s="1"/>
      <c r="U2" s="1"/>
      <c r="V2" s="1"/>
      <c r="W2" s="1"/>
      <c r="X2" s="1"/>
      <c r="Y2" s="1"/>
      <c r="Z2" s="1"/>
    </row>
    <row r="3" spans="1:32" ht="30.75" customHeight="1" x14ac:dyDescent="0.35">
      <c r="A3" s="11"/>
      <c r="B3" s="1"/>
      <c r="C3" s="1"/>
      <c r="D3" s="1"/>
      <c r="E3" s="1"/>
      <c r="F3" s="1"/>
      <c r="G3" s="1"/>
      <c r="H3" s="1"/>
      <c r="I3" s="1"/>
      <c r="J3" s="1"/>
      <c r="K3" s="1"/>
      <c r="L3" s="1"/>
      <c r="M3" s="1"/>
      <c r="N3" s="1"/>
      <c r="O3" s="1"/>
      <c r="P3" s="1"/>
      <c r="Q3" s="1"/>
      <c r="R3" s="1"/>
      <c r="S3" s="1"/>
      <c r="T3" s="1"/>
      <c r="U3" s="1"/>
      <c r="V3" s="1"/>
      <c r="W3" s="1"/>
      <c r="X3" s="1"/>
      <c r="Y3" s="1"/>
      <c r="Z3" s="1"/>
    </row>
    <row r="4" spans="1:32" s="1" customFormat="1" ht="52.5" customHeight="1" x14ac:dyDescent="0.35">
      <c r="A4" s="11"/>
      <c r="U4" s="228" t="s">
        <v>29</v>
      </c>
      <c r="V4" s="228"/>
      <c r="W4" s="228"/>
      <c r="X4" s="228"/>
      <c r="Y4" s="228"/>
      <c r="Z4" s="228"/>
    </row>
    <row r="5" spans="1:32" s="1" customFormat="1" ht="38.25" customHeight="1" thickBot="1" x14ac:dyDescent="0.35">
      <c r="A5" s="44" t="s">
        <v>40</v>
      </c>
      <c r="B5" s="44"/>
      <c r="C5" s="44"/>
      <c r="D5" s="44"/>
      <c r="E5" s="44"/>
      <c r="F5" s="44"/>
      <c r="G5" s="44"/>
      <c r="H5" s="44"/>
      <c r="I5" s="44"/>
      <c r="J5" s="44"/>
      <c r="K5" s="44"/>
      <c r="L5" s="44"/>
      <c r="M5" s="44"/>
      <c r="N5" s="44"/>
      <c r="O5" s="44"/>
      <c r="P5" s="44"/>
      <c r="Q5" s="44"/>
      <c r="R5" s="44"/>
      <c r="S5" s="44"/>
      <c r="T5" s="44"/>
      <c r="U5" s="44"/>
      <c r="V5" s="44"/>
      <c r="W5" s="44"/>
      <c r="X5" s="44"/>
      <c r="Y5" s="44"/>
      <c r="Z5" s="44"/>
    </row>
    <row r="6" spans="1:32" s="1" customFormat="1" ht="40.5" customHeight="1" thickBot="1" x14ac:dyDescent="0.35">
      <c r="A6" s="45" t="s">
        <v>28</v>
      </c>
      <c r="B6" s="25" t="s">
        <v>0</v>
      </c>
      <c r="C6" s="26"/>
      <c r="D6" s="26"/>
      <c r="E6" s="26"/>
      <c r="F6" s="26"/>
      <c r="G6" s="26"/>
      <c r="H6" s="26"/>
      <c r="I6" s="26"/>
      <c r="J6" s="26"/>
      <c r="K6" s="26"/>
      <c r="L6" s="26"/>
      <c r="M6" s="26"/>
      <c r="N6" s="26"/>
      <c r="O6" s="26"/>
      <c r="P6" s="26"/>
      <c r="Q6" s="26"/>
      <c r="R6" s="26"/>
      <c r="S6" s="26"/>
      <c r="T6" s="26"/>
      <c r="U6" s="26"/>
      <c r="V6" s="26"/>
      <c r="W6" s="26"/>
      <c r="X6" s="26"/>
      <c r="Y6" s="26"/>
      <c r="Z6" s="27"/>
    </row>
    <row r="7" spans="1:32" s="1" customFormat="1" ht="40.5" customHeight="1" thickBot="1" x14ac:dyDescent="0.35">
      <c r="A7" s="46"/>
      <c r="B7" s="78" t="s">
        <v>1</v>
      </c>
      <c r="C7" s="79"/>
      <c r="D7" s="79"/>
      <c r="E7" s="79"/>
      <c r="F7" s="79"/>
      <c r="G7" s="79"/>
      <c r="H7" s="79"/>
      <c r="I7" s="79"/>
      <c r="J7" s="79"/>
      <c r="K7" s="80"/>
      <c r="L7" s="78" t="s">
        <v>2</v>
      </c>
      <c r="M7" s="79"/>
      <c r="N7" s="79"/>
      <c r="O7" s="79"/>
      <c r="P7" s="79"/>
      <c r="Q7" s="79"/>
      <c r="R7" s="79"/>
      <c r="S7" s="79"/>
      <c r="T7" s="79"/>
      <c r="U7" s="80"/>
      <c r="V7" s="78" t="s">
        <v>138</v>
      </c>
      <c r="W7" s="79"/>
      <c r="X7" s="79"/>
      <c r="Y7" s="79"/>
      <c r="Z7" s="80"/>
    </row>
    <row r="8" spans="1:32" s="2" customFormat="1" ht="54" customHeight="1" thickBot="1" x14ac:dyDescent="0.35">
      <c r="A8" s="21" t="s">
        <v>3</v>
      </c>
      <c r="B8" s="78" t="s">
        <v>51</v>
      </c>
      <c r="C8" s="79"/>
      <c r="D8" s="79"/>
      <c r="E8" s="79"/>
      <c r="F8" s="79"/>
      <c r="G8" s="79"/>
      <c r="H8" s="79"/>
      <c r="I8" s="79"/>
      <c r="J8" s="79"/>
      <c r="K8" s="80"/>
      <c r="L8" s="78" t="s">
        <v>51</v>
      </c>
      <c r="M8" s="79"/>
      <c r="N8" s="79"/>
      <c r="O8" s="79"/>
      <c r="P8" s="79"/>
      <c r="Q8" s="79"/>
      <c r="R8" s="79"/>
      <c r="S8" s="79"/>
      <c r="T8" s="79"/>
      <c r="U8" s="80"/>
      <c r="V8" s="78"/>
      <c r="W8" s="79"/>
      <c r="X8" s="79"/>
      <c r="Y8" s="79"/>
      <c r="Z8" s="80"/>
    </row>
    <row r="9" spans="1:32" ht="169.95" customHeight="1" thickBot="1" x14ac:dyDescent="0.3">
      <c r="A9" s="13" t="s">
        <v>4</v>
      </c>
      <c r="B9" s="65" t="s">
        <v>145</v>
      </c>
      <c r="C9" s="66"/>
      <c r="D9" s="66"/>
      <c r="E9" s="66"/>
      <c r="F9" s="66"/>
      <c r="G9" s="66"/>
      <c r="H9" s="66"/>
      <c r="I9" s="66"/>
      <c r="J9" s="66"/>
      <c r="K9" s="67"/>
      <c r="L9" s="68" t="s">
        <v>146</v>
      </c>
      <c r="M9" s="69"/>
      <c r="N9" s="69"/>
      <c r="O9" s="69"/>
      <c r="P9" s="69"/>
      <c r="Q9" s="69"/>
      <c r="R9" s="69"/>
      <c r="S9" s="69"/>
      <c r="T9" s="69"/>
      <c r="U9" s="70"/>
      <c r="V9" s="68" t="s">
        <v>142</v>
      </c>
      <c r="W9" s="69"/>
      <c r="X9" s="69"/>
      <c r="Y9" s="69"/>
      <c r="Z9" s="70"/>
    </row>
    <row r="10" spans="1:32" ht="43.8" customHeight="1" thickBot="1" x14ac:dyDescent="0.3">
      <c r="A10" s="58" t="s">
        <v>39</v>
      </c>
      <c r="B10" s="199"/>
      <c r="C10" s="208"/>
      <c r="D10" s="208"/>
      <c r="E10" s="208"/>
      <c r="F10" s="81"/>
      <c r="G10" s="65" t="s">
        <v>131</v>
      </c>
      <c r="H10" s="67"/>
      <c r="I10" s="66" t="s">
        <v>130</v>
      </c>
      <c r="J10" s="66"/>
      <c r="K10" s="67"/>
      <c r="L10" s="68"/>
      <c r="M10" s="69"/>
      <c r="N10" s="69"/>
      <c r="O10" s="69"/>
      <c r="P10" s="69"/>
      <c r="Q10" s="69"/>
      <c r="R10" s="65" t="s">
        <v>131</v>
      </c>
      <c r="S10" s="67"/>
      <c r="T10" s="65" t="s">
        <v>130</v>
      </c>
      <c r="U10" s="67"/>
      <c r="V10" s="65"/>
      <c r="W10" s="66"/>
      <c r="X10" s="81"/>
      <c r="Y10" s="17" t="s">
        <v>131</v>
      </c>
      <c r="Z10" s="17" t="s">
        <v>130</v>
      </c>
    </row>
    <row r="11" spans="1:32" ht="34.5" customHeight="1" x14ac:dyDescent="0.25">
      <c r="A11" s="58"/>
      <c r="B11" s="199" t="s">
        <v>41</v>
      </c>
      <c r="C11" s="208"/>
      <c r="D11" s="18" t="s">
        <v>132</v>
      </c>
      <c r="E11" s="204">
        <v>5.3699999999999998E-2</v>
      </c>
      <c r="F11" s="205"/>
      <c r="G11" s="183">
        <v>3.5000000000000003E-2</v>
      </c>
      <c r="H11" s="184"/>
      <c r="I11" s="177">
        <f>E11+G11</f>
        <v>8.8700000000000001E-2</v>
      </c>
      <c r="J11" s="211"/>
      <c r="K11" s="178"/>
      <c r="L11" s="199" t="s">
        <v>41</v>
      </c>
      <c r="M11" s="81"/>
      <c r="N11" s="193" t="s">
        <v>132</v>
      </c>
      <c r="O11" s="194"/>
      <c r="P11" s="187">
        <f>E11</f>
        <v>5.3699999999999998E-2</v>
      </c>
      <c r="Q11" s="188"/>
      <c r="R11" s="183">
        <v>3.3799999999999997E-2</v>
      </c>
      <c r="S11" s="184"/>
      <c r="T11" s="177">
        <f>P11+R11</f>
        <v>8.7499999999999994E-2</v>
      </c>
      <c r="U11" s="178"/>
      <c r="V11" s="82" t="s">
        <v>41</v>
      </c>
      <c r="W11" s="87" t="s">
        <v>132</v>
      </c>
      <c r="X11" s="90">
        <f>E11</f>
        <v>5.3699999999999998E-2</v>
      </c>
      <c r="Y11" s="84">
        <v>3.1300000000000001E-2</v>
      </c>
      <c r="Z11" s="93">
        <f>Y11+X11</f>
        <v>8.4999999999999992E-2</v>
      </c>
    </row>
    <row r="12" spans="1:32" ht="42.6" customHeight="1" x14ac:dyDescent="0.25">
      <c r="A12" s="58"/>
      <c r="B12" s="200" t="s">
        <v>49</v>
      </c>
      <c r="C12" s="209"/>
      <c r="D12" s="19" t="s">
        <v>133</v>
      </c>
      <c r="E12" s="206">
        <v>4.2657E-2</v>
      </c>
      <c r="F12" s="207"/>
      <c r="G12" s="214">
        <v>3.5000000000000003E-2</v>
      </c>
      <c r="H12" s="215"/>
      <c r="I12" s="179">
        <f>E12+G12</f>
        <v>7.7657000000000004E-2</v>
      </c>
      <c r="J12" s="212"/>
      <c r="K12" s="180"/>
      <c r="L12" s="200" t="s">
        <v>49</v>
      </c>
      <c r="M12" s="201"/>
      <c r="N12" s="195" t="s">
        <v>133</v>
      </c>
      <c r="O12" s="196"/>
      <c r="P12" s="189">
        <f>E12</f>
        <v>4.2657E-2</v>
      </c>
      <c r="Q12" s="190"/>
      <c r="R12" s="185">
        <v>0.04</v>
      </c>
      <c r="S12" s="186"/>
      <c r="T12" s="179">
        <f>R12+P12</f>
        <v>8.2657000000000008E-2</v>
      </c>
      <c r="U12" s="180"/>
      <c r="V12" s="82"/>
      <c r="W12" s="88"/>
      <c r="X12" s="91"/>
      <c r="Y12" s="85"/>
      <c r="Z12" s="94"/>
    </row>
    <row r="13" spans="1:32" ht="34.5" customHeight="1" thickBot="1" x14ac:dyDescent="0.3">
      <c r="A13" s="58"/>
      <c r="B13" s="202" t="s">
        <v>50</v>
      </c>
      <c r="C13" s="210"/>
      <c r="D13" s="20" t="s">
        <v>42</v>
      </c>
      <c r="E13" s="191">
        <v>2.069E-2</v>
      </c>
      <c r="F13" s="192"/>
      <c r="G13" s="109">
        <v>3.5000000000000003E-2</v>
      </c>
      <c r="H13" s="110"/>
      <c r="I13" s="181">
        <f>G13+E13</f>
        <v>5.5690000000000003E-2</v>
      </c>
      <c r="J13" s="213"/>
      <c r="K13" s="182"/>
      <c r="L13" s="202" t="s">
        <v>50</v>
      </c>
      <c r="M13" s="203"/>
      <c r="N13" s="197" t="s">
        <v>42</v>
      </c>
      <c r="O13" s="198"/>
      <c r="P13" s="191">
        <f>E13</f>
        <v>2.069E-2</v>
      </c>
      <c r="Q13" s="192"/>
      <c r="R13" s="109">
        <v>0.04</v>
      </c>
      <c r="S13" s="110"/>
      <c r="T13" s="181">
        <f>R13+P13</f>
        <v>6.0690000000000001E-2</v>
      </c>
      <c r="U13" s="182"/>
      <c r="V13" s="83"/>
      <c r="W13" s="89"/>
      <c r="X13" s="92"/>
      <c r="Y13" s="86"/>
      <c r="Z13" s="95"/>
    </row>
    <row r="14" spans="1:32" ht="34.5" customHeight="1" thickBot="1" x14ac:dyDescent="0.35">
      <c r="A14" s="58"/>
      <c r="B14" s="111" t="str">
        <f>HYPERLINK(A99,"Rata flotantă şi după acordarea creditului se modifică o dată la jumate de an în dependenţă de costul resurselor (6MTermsofr USDSOFR, EURIBOR6M, IRCC)")</f>
        <v>Rata flotantă şi după acordarea creditului se modifică o dată la jumate de an în dependenţă de costul resurselor (6MTermsofr USDSOFR, EURIBOR6M, IRCC)</v>
      </c>
      <c r="C14" s="112"/>
      <c r="D14" s="113"/>
      <c r="E14" s="113"/>
      <c r="F14" s="113"/>
      <c r="G14" s="112"/>
      <c r="H14" s="112"/>
      <c r="I14" s="112"/>
      <c r="J14" s="112"/>
      <c r="K14" s="112"/>
      <c r="L14" s="112"/>
      <c r="M14" s="112"/>
      <c r="N14" s="113"/>
      <c r="O14" s="113"/>
      <c r="P14" s="113"/>
      <c r="Q14" s="113"/>
      <c r="R14" s="112"/>
      <c r="S14" s="112"/>
      <c r="T14" s="112"/>
      <c r="U14" s="112"/>
      <c r="V14" s="112"/>
      <c r="W14" s="112"/>
      <c r="X14" s="113"/>
      <c r="Y14" s="112"/>
      <c r="Z14" s="114"/>
      <c r="AF14" s="2"/>
    </row>
    <row r="15" spans="1:32" ht="33" customHeight="1" thickBot="1" x14ac:dyDescent="0.3">
      <c r="A15" s="58"/>
      <c r="B15" s="28" t="s">
        <v>5</v>
      </c>
      <c r="C15" s="29"/>
      <c r="D15" s="29"/>
      <c r="E15" s="29"/>
      <c r="F15" s="29"/>
      <c r="G15" s="29"/>
      <c r="H15" s="29"/>
      <c r="I15" s="29"/>
      <c r="J15" s="29"/>
      <c r="K15" s="29"/>
      <c r="L15" s="29"/>
      <c r="M15" s="29"/>
      <c r="N15" s="29"/>
      <c r="O15" s="29"/>
      <c r="P15" s="29"/>
      <c r="Q15" s="29"/>
      <c r="R15" s="29"/>
      <c r="S15" s="29"/>
      <c r="T15" s="29"/>
      <c r="U15" s="29"/>
      <c r="V15" s="29"/>
      <c r="W15" s="29"/>
      <c r="X15" s="29"/>
      <c r="Y15" s="29"/>
      <c r="Z15" s="30"/>
    </row>
    <row r="16" spans="1:32" ht="87.75" customHeight="1" thickBot="1" x14ac:dyDescent="0.3">
      <c r="A16" s="59"/>
      <c r="B16" s="171" t="s">
        <v>6</v>
      </c>
      <c r="C16" s="172"/>
      <c r="D16" s="172"/>
      <c r="E16" s="172"/>
      <c r="F16" s="172"/>
      <c r="G16" s="172"/>
      <c r="H16" s="172"/>
      <c r="I16" s="172"/>
      <c r="J16" s="172"/>
      <c r="K16" s="172"/>
      <c r="L16" s="172"/>
      <c r="M16" s="172"/>
      <c r="N16" s="172"/>
      <c r="O16" s="172"/>
      <c r="P16" s="172"/>
      <c r="Q16" s="172"/>
      <c r="R16" s="172"/>
      <c r="S16" s="172"/>
      <c r="T16" s="172"/>
      <c r="U16" s="173"/>
      <c r="V16" s="8"/>
      <c r="W16" s="8"/>
      <c r="X16" s="8"/>
      <c r="Y16" s="8"/>
      <c r="Z16" s="9"/>
    </row>
    <row r="17" spans="1:26" s="10" customFormat="1" ht="27" customHeight="1" thickBot="1" x14ac:dyDescent="0.35">
      <c r="A17" s="31" t="s">
        <v>147</v>
      </c>
      <c r="B17" s="32"/>
      <c r="C17" s="32"/>
      <c r="D17" s="32"/>
      <c r="E17" s="32"/>
      <c r="F17" s="32"/>
      <c r="G17" s="32"/>
      <c r="H17" s="32"/>
      <c r="I17" s="32"/>
      <c r="J17" s="32"/>
      <c r="K17" s="32"/>
      <c r="L17" s="32"/>
      <c r="M17" s="32"/>
      <c r="N17" s="32"/>
      <c r="O17" s="32"/>
      <c r="P17" s="32"/>
      <c r="Q17" s="32"/>
      <c r="R17" s="32"/>
      <c r="S17" s="32"/>
      <c r="T17" s="32"/>
      <c r="U17" s="32"/>
      <c r="V17" s="32"/>
      <c r="W17" s="32"/>
      <c r="X17" s="32"/>
      <c r="Y17" s="32"/>
      <c r="Z17" s="33"/>
    </row>
    <row r="18" spans="1:26" ht="97.5" customHeight="1" thickBot="1" x14ac:dyDescent="0.3">
      <c r="A18" s="13" t="s">
        <v>7</v>
      </c>
      <c r="B18" s="96" t="s">
        <v>135</v>
      </c>
      <c r="C18" s="97"/>
      <c r="D18" s="97"/>
      <c r="E18" s="97"/>
      <c r="F18" s="97"/>
      <c r="G18" s="97"/>
      <c r="H18" s="97"/>
      <c r="I18" s="97"/>
      <c r="J18" s="97"/>
      <c r="K18" s="98"/>
      <c r="L18" s="99" t="s">
        <v>37</v>
      </c>
      <c r="M18" s="97"/>
      <c r="N18" s="97"/>
      <c r="O18" s="97"/>
      <c r="P18" s="97"/>
      <c r="Q18" s="97"/>
      <c r="R18" s="97"/>
      <c r="S18" s="97"/>
      <c r="T18" s="97"/>
      <c r="U18" s="97"/>
      <c r="V18" s="96" t="s">
        <v>37</v>
      </c>
      <c r="W18" s="97"/>
      <c r="X18" s="97"/>
      <c r="Y18" s="97"/>
      <c r="Z18" s="146"/>
    </row>
    <row r="19" spans="1:26" ht="46.5" customHeight="1" x14ac:dyDescent="0.25">
      <c r="A19" s="62" t="s">
        <v>8</v>
      </c>
      <c r="B19" s="100" t="s">
        <v>9</v>
      </c>
      <c r="C19" s="101"/>
      <c r="D19" s="101"/>
      <c r="E19" s="102"/>
      <c r="F19" s="147">
        <v>0</v>
      </c>
      <c r="G19" s="148"/>
      <c r="H19" s="148"/>
      <c r="I19" s="148"/>
      <c r="J19" s="148"/>
      <c r="K19" s="148"/>
      <c r="L19" s="148"/>
      <c r="M19" s="148"/>
      <c r="N19" s="148"/>
      <c r="O19" s="148"/>
      <c r="P19" s="148"/>
      <c r="Q19" s="148"/>
      <c r="R19" s="148"/>
      <c r="S19" s="148"/>
      <c r="T19" s="148"/>
      <c r="U19" s="148"/>
      <c r="V19" s="148"/>
      <c r="W19" s="148"/>
      <c r="X19" s="148"/>
      <c r="Y19" s="148"/>
      <c r="Z19" s="149"/>
    </row>
    <row r="20" spans="1:26" ht="46.5" customHeight="1" x14ac:dyDescent="0.25">
      <c r="A20" s="63"/>
      <c r="B20" s="103" t="s">
        <v>10</v>
      </c>
      <c r="C20" s="104"/>
      <c r="D20" s="104"/>
      <c r="E20" s="105"/>
      <c r="F20" s="150">
        <v>0</v>
      </c>
      <c r="G20" s="151"/>
      <c r="H20" s="151"/>
      <c r="I20" s="151"/>
      <c r="J20" s="151"/>
      <c r="K20" s="151"/>
      <c r="L20" s="151"/>
      <c r="M20" s="151"/>
      <c r="N20" s="151"/>
      <c r="O20" s="151"/>
      <c r="P20" s="151"/>
      <c r="Q20" s="151"/>
      <c r="R20" s="151"/>
      <c r="S20" s="151"/>
      <c r="T20" s="151"/>
      <c r="U20" s="151"/>
      <c r="V20" s="151"/>
      <c r="W20" s="151"/>
      <c r="X20" s="151"/>
      <c r="Y20" s="151"/>
      <c r="Z20" s="152"/>
    </row>
    <row r="21" spans="1:26" ht="46.5" customHeight="1" x14ac:dyDescent="0.25">
      <c r="A21" s="63"/>
      <c r="B21" s="103" t="s">
        <v>11</v>
      </c>
      <c r="C21" s="104"/>
      <c r="D21" s="104"/>
      <c r="E21" s="105"/>
      <c r="F21" s="153">
        <v>0</v>
      </c>
      <c r="G21" s="154"/>
      <c r="H21" s="154"/>
      <c r="I21" s="154"/>
      <c r="J21" s="154"/>
      <c r="K21" s="154"/>
      <c r="L21" s="154"/>
      <c r="M21" s="154"/>
      <c r="N21" s="154"/>
      <c r="O21" s="154"/>
      <c r="P21" s="154"/>
      <c r="Q21" s="154"/>
      <c r="R21" s="154"/>
      <c r="S21" s="154"/>
      <c r="T21" s="154"/>
      <c r="U21" s="154"/>
      <c r="V21" s="154"/>
      <c r="W21" s="154"/>
      <c r="X21" s="154"/>
      <c r="Y21" s="154"/>
      <c r="Z21" s="155"/>
    </row>
    <row r="22" spans="1:26" ht="46.5" customHeight="1" x14ac:dyDescent="0.25">
      <c r="A22" s="63"/>
      <c r="B22" s="103" t="s">
        <v>12</v>
      </c>
      <c r="C22" s="104"/>
      <c r="D22" s="104"/>
      <c r="E22" s="105"/>
      <c r="F22" s="153">
        <v>0</v>
      </c>
      <c r="G22" s="154"/>
      <c r="H22" s="154"/>
      <c r="I22" s="154"/>
      <c r="J22" s="154"/>
      <c r="K22" s="154"/>
      <c r="L22" s="154"/>
      <c r="M22" s="154"/>
      <c r="N22" s="154"/>
      <c r="O22" s="154"/>
      <c r="P22" s="154"/>
      <c r="Q22" s="154"/>
      <c r="R22" s="154"/>
      <c r="S22" s="154"/>
      <c r="T22" s="154"/>
      <c r="U22" s="154"/>
      <c r="V22" s="154"/>
      <c r="W22" s="154"/>
      <c r="X22" s="154"/>
      <c r="Y22" s="154"/>
      <c r="Z22" s="155"/>
    </row>
    <row r="23" spans="1:26" ht="46.5" customHeight="1" thickBot="1" x14ac:dyDescent="0.3">
      <c r="A23" s="64"/>
      <c r="B23" s="106" t="s">
        <v>13</v>
      </c>
      <c r="C23" s="107"/>
      <c r="D23" s="107"/>
      <c r="E23" s="108"/>
      <c r="F23" s="156">
        <v>0</v>
      </c>
      <c r="G23" s="157"/>
      <c r="H23" s="157"/>
      <c r="I23" s="157"/>
      <c r="J23" s="157"/>
      <c r="K23" s="157"/>
      <c r="L23" s="157"/>
      <c r="M23" s="157"/>
      <c r="N23" s="157"/>
      <c r="O23" s="157"/>
      <c r="P23" s="157"/>
      <c r="Q23" s="157"/>
      <c r="R23" s="157"/>
      <c r="S23" s="157"/>
      <c r="T23" s="157"/>
      <c r="U23" s="157"/>
      <c r="V23" s="157"/>
      <c r="W23" s="157"/>
      <c r="X23" s="157"/>
      <c r="Y23" s="157"/>
      <c r="Z23" s="158"/>
    </row>
    <row r="24" spans="1:26" ht="46.5" customHeight="1" thickBot="1" x14ac:dyDescent="0.3">
      <c r="A24" s="57" t="s">
        <v>30</v>
      </c>
      <c r="B24" s="174" t="s">
        <v>43</v>
      </c>
      <c r="C24" s="175"/>
      <c r="D24" s="175"/>
      <c r="E24" s="175"/>
      <c r="F24" s="175"/>
      <c r="G24" s="175"/>
      <c r="H24" s="176"/>
      <c r="I24" s="75">
        <v>9.3700000000000006E-2</v>
      </c>
      <c r="J24" s="75"/>
      <c r="K24" s="76"/>
      <c r="L24" s="174" t="s">
        <v>44</v>
      </c>
      <c r="M24" s="175"/>
      <c r="N24" s="175"/>
      <c r="O24" s="175"/>
      <c r="P24" s="175"/>
      <c r="Q24" s="175"/>
      <c r="R24" s="175"/>
      <c r="S24" s="176"/>
      <c r="T24" s="75">
        <v>9.6600000000000005E-2</v>
      </c>
      <c r="U24" s="76"/>
      <c r="V24" s="159" t="s">
        <v>139</v>
      </c>
      <c r="W24" s="160"/>
      <c r="X24" s="160"/>
      <c r="Y24" s="161"/>
      <c r="Z24" s="168">
        <v>9.3899999999999997E-2</v>
      </c>
    </row>
    <row r="25" spans="1:26" ht="46.5" customHeight="1" thickBot="1" x14ac:dyDescent="0.3">
      <c r="A25" s="58"/>
      <c r="B25" s="174" t="s">
        <v>45</v>
      </c>
      <c r="C25" s="175"/>
      <c r="D25" s="175"/>
      <c r="E25" s="175"/>
      <c r="F25" s="175"/>
      <c r="G25" s="175"/>
      <c r="H25" s="176"/>
      <c r="I25" s="75">
        <v>8.1900000000000001E-2</v>
      </c>
      <c r="J25" s="75"/>
      <c r="K25" s="76"/>
      <c r="L25" s="231" t="s">
        <v>47</v>
      </c>
      <c r="M25" s="232"/>
      <c r="N25" s="232"/>
      <c r="O25" s="232"/>
      <c r="P25" s="232"/>
      <c r="Q25" s="232"/>
      <c r="R25" s="232"/>
      <c r="S25" s="232"/>
      <c r="T25" s="77">
        <v>9.1399999999999995E-2</v>
      </c>
      <c r="U25" s="76"/>
      <c r="V25" s="162"/>
      <c r="W25" s="163"/>
      <c r="X25" s="163"/>
      <c r="Y25" s="164"/>
      <c r="Z25" s="169"/>
    </row>
    <row r="26" spans="1:26" ht="46.5" customHeight="1" thickBot="1" x14ac:dyDescent="0.3">
      <c r="A26" s="58"/>
      <c r="B26" s="174" t="s">
        <v>46</v>
      </c>
      <c r="C26" s="175"/>
      <c r="D26" s="175"/>
      <c r="E26" s="175"/>
      <c r="F26" s="175"/>
      <c r="G26" s="175"/>
      <c r="H26" s="176"/>
      <c r="I26" s="75">
        <v>5.8599999999999999E-2</v>
      </c>
      <c r="J26" s="75"/>
      <c r="K26" s="76"/>
      <c r="L26" s="174" t="s">
        <v>48</v>
      </c>
      <c r="M26" s="175"/>
      <c r="N26" s="175"/>
      <c r="O26" s="175"/>
      <c r="P26" s="175"/>
      <c r="Q26" s="175"/>
      <c r="R26" s="175"/>
      <c r="S26" s="176"/>
      <c r="T26" s="75">
        <v>6.8000000000000005E-2</v>
      </c>
      <c r="U26" s="76"/>
      <c r="V26" s="165"/>
      <c r="W26" s="166"/>
      <c r="X26" s="166"/>
      <c r="Y26" s="167"/>
      <c r="Z26" s="170"/>
    </row>
    <row r="27" spans="1:26" ht="227.4" customHeight="1" thickBot="1" x14ac:dyDescent="0.3">
      <c r="A27" s="59"/>
      <c r="B27" s="65" t="s">
        <v>136</v>
      </c>
      <c r="C27" s="66"/>
      <c r="D27" s="66"/>
      <c r="E27" s="66"/>
      <c r="F27" s="66"/>
      <c r="G27" s="66"/>
      <c r="H27" s="66"/>
      <c r="I27" s="66"/>
      <c r="J27" s="66"/>
      <c r="K27" s="67"/>
      <c r="L27" s="65" t="s">
        <v>137</v>
      </c>
      <c r="M27" s="66"/>
      <c r="N27" s="66"/>
      <c r="O27" s="66"/>
      <c r="P27" s="66"/>
      <c r="Q27" s="66"/>
      <c r="R27" s="66"/>
      <c r="S27" s="66"/>
      <c r="T27" s="66"/>
      <c r="U27" s="67"/>
      <c r="V27" s="65" t="s">
        <v>140</v>
      </c>
      <c r="W27" s="66"/>
      <c r="X27" s="66"/>
      <c r="Y27" s="66"/>
      <c r="Z27" s="67"/>
    </row>
    <row r="28" spans="1:26" ht="56.25" customHeight="1" thickBot="1" x14ac:dyDescent="0.3">
      <c r="A28" s="12" t="s">
        <v>14</v>
      </c>
      <c r="B28" s="28" t="s">
        <v>15</v>
      </c>
      <c r="C28" s="29"/>
      <c r="D28" s="29"/>
      <c r="E28" s="29"/>
      <c r="F28" s="29"/>
      <c r="G28" s="29"/>
      <c r="H28" s="29"/>
      <c r="I28" s="29"/>
      <c r="J28" s="29"/>
      <c r="K28" s="29"/>
      <c r="L28" s="29"/>
      <c r="M28" s="29"/>
      <c r="N28" s="29"/>
      <c r="O28" s="29"/>
      <c r="P28" s="29"/>
      <c r="Q28" s="29"/>
      <c r="R28" s="29"/>
      <c r="S28" s="29"/>
      <c r="T28" s="29"/>
      <c r="U28" s="29"/>
      <c r="V28" s="29"/>
      <c r="W28" s="29"/>
      <c r="X28" s="29"/>
      <c r="Y28" s="29"/>
      <c r="Z28" s="30"/>
    </row>
    <row r="29" spans="1:26" ht="156" customHeight="1" thickBot="1" x14ac:dyDescent="0.3">
      <c r="A29" s="13" t="s">
        <v>16</v>
      </c>
      <c r="B29" s="134" t="s">
        <v>17</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6"/>
    </row>
    <row r="30" spans="1:26" s="2" customFormat="1" ht="196.8" customHeight="1" thickBot="1" x14ac:dyDescent="0.35">
      <c r="A30" s="14" t="s">
        <v>18</v>
      </c>
      <c r="B30" s="52" t="s">
        <v>144</v>
      </c>
      <c r="C30" s="53"/>
      <c r="D30" s="53"/>
      <c r="E30" s="53"/>
      <c r="F30" s="53"/>
      <c r="G30" s="53"/>
      <c r="H30" s="53"/>
      <c r="I30" s="53"/>
      <c r="J30" s="53"/>
      <c r="K30" s="53"/>
      <c r="L30" s="54" t="s">
        <v>134</v>
      </c>
      <c r="M30" s="55"/>
      <c r="N30" s="55"/>
      <c r="O30" s="55"/>
      <c r="P30" s="55"/>
      <c r="Q30" s="55"/>
      <c r="R30" s="55"/>
      <c r="S30" s="55"/>
      <c r="T30" s="55"/>
      <c r="U30" s="56"/>
      <c r="V30" s="137" t="s">
        <v>141</v>
      </c>
      <c r="W30" s="138"/>
      <c r="X30" s="138"/>
      <c r="Y30" s="138"/>
      <c r="Z30" s="139"/>
    </row>
    <row r="31" spans="1:26" s="2" customFormat="1" ht="141" customHeight="1" thickBot="1" x14ac:dyDescent="0.35">
      <c r="A31" s="14" t="s">
        <v>19</v>
      </c>
      <c r="B31" s="140" t="s">
        <v>33</v>
      </c>
      <c r="C31" s="141"/>
      <c r="D31" s="141"/>
      <c r="E31" s="141"/>
      <c r="F31" s="141"/>
      <c r="G31" s="141"/>
      <c r="H31" s="141"/>
      <c r="I31" s="141"/>
      <c r="J31" s="141"/>
      <c r="K31" s="141"/>
      <c r="L31" s="141"/>
      <c r="M31" s="141"/>
      <c r="N31" s="141"/>
      <c r="O31" s="141"/>
      <c r="P31" s="141"/>
      <c r="Q31" s="141"/>
      <c r="R31" s="141"/>
      <c r="S31" s="141"/>
      <c r="T31" s="141"/>
      <c r="U31" s="141"/>
      <c r="V31" s="141"/>
      <c r="W31" s="141"/>
      <c r="X31" s="141"/>
      <c r="Y31" s="141"/>
      <c r="Z31" s="142"/>
    </row>
    <row r="32" spans="1:26" s="2" customFormat="1" ht="39" customHeight="1" x14ac:dyDescent="0.3">
      <c r="A32" s="48" t="s">
        <v>20</v>
      </c>
      <c r="B32" s="140" t="s">
        <v>36</v>
      </c>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2"/>
    </row>
    <row r="33" spans="1:26" s="2" customFormat="1" ht="31.95" customHeight="1" thickBot="1" x14ac:dyDescent="0.35">
      <c r="A33" s="49"/>
      <c r="B33" s="143" t="str">
        <f>HYPERLINK(A99,"• Schimbarea 6MTermSOFR USD/ New EURIBOR/ IRCC")</f>
        <v>• Schimbarea 6MTermSOFR USD/ New EURIBOR/ IRCC</v>
      </c>
      <c r="C33" s="144"/>
      <c r="D33" s="144"/>
      <c r="E33" s="144"/>
      <c r="F33" s="144"/>
      <c r="G33" s="144"/>
      <c r="H33" s="144"/>
      <c r="I33" s="144"/>
      <c r="J33" s="144"/>
      <c r="K33" s="144"/>
      <c r="L33" s="144"/>
      <c r="M33" s="144"/>
      <c r="N33" s="144"/>
      <c r="O33" s="144"/>
      <c r="P33" s="144"/>
      <c r="Q33" s="144"/>
      <c r="R33" s="144"/>
      <c r="S33" s="144"/>
      <c r="T33" s="144"/>
      <c r="U33" s="144"/>
      <c r="V33" s="144"/>
      <c r="W33" s="144"/>
      <c r="X33" s="144"/>
      <c r="Y33" s="144"/>
      <c r="Z33" s="145"/>
    </row>
    <row r="34" spans="1:26" ht="198.6" customHeight="1" thickBot="1" x14ac:dyDescent="0.3">
      <c r="A34" s="14" t="s">
        <v>21</v>
      </c>
      <c r="B34" s="127" t="s">
        <v>22</v>
      </c>
      <c r="C34" s="128"/>
      <c r="D34" s="128"/>
      <c r="E34" s="128"/>
      <c r="F34" s="128"/>
      <c r="G34" s="128"/>
      <c r="H34" s="128"/>
      <c r="I34" s="128"/>
      <c r="J34" s="128"/>
      <c r="K34" s="128"/>
      <c r="L34" s="128"/>
      <c r="M34" s="128"/>
      <c r="N34" s="128"/>
      <c r="O34" s="128"/>
      <c r="P34" s="128"/>
      <c r="Q34" s="128"/>
      <c r="R34" s="128"/>
      <c r="S34" s="128"/>
      <c r="T34" s="128"/>
      <c r="U34" s="129"/>
      <c r="V34" s="121" t="s">
        <v>23</v>
      </c>
      <c r="W34" s="122"/>
      <c r="X34" s="122"/>
      <c r="Y34" s="122"/>
      <c r="Z34" s="123"/>
    </row>
    <row r="35" spans="1:26" ht="120.75" customHeight="1" thickBot="1" x14ac:dyDescent="0.3">
      <c r="A35" s="14" t="s">
        <v>24</v>
      </c>
      <c r="B35" s="52" t="s">
        <v>25</v>
      </c>
      <c r="C35" s="53"/>
      <c r="D35" s="53"/>
      <c r="E35" s="53"/>
      <c r="F35" s="53"/>
      <c r="G35" s="53"/>
      <c r="H35" s="53"/>
      <c r="I35" s="53"/>
      <c r="J35" s="53"/>
      <c r="K35" s="53"/>
      <c r="L35" s="53"/>
      <c r="M35" s="53"/>
      <c r="N35" s="53"/>
      <c r="O35" s="53"/>
      <c r="P35" s="53"/>
      <c r="Q35" s="53"/>
      <c r="R35" s="53"/>
      <c r="S35" s="53"/>
      <c r="T35" s="53"/>
      <c r="U35" s="130"/>
      <c r="V35" s="124" t="s">
        <v>23</v>
      </c>
      <c r="W35" s="125"/>
      <c r="X35" s="125"/>
      <c r="Y35" s="125"/>
      <c r="Z35" s="126"/>
    </row>
    <row r="36" spans="1:26" ht="22.95" customHeight="1" thickBot="1" x14ac:dyDescent="0.3">
      <c r="A36" s="15"/>
      <c r="B36" s="216" t="s">
        <v>52</v>
      </c>
      <c r="C36" s="217"/>
      <c r="D36" s="217"/>
      <c r="E36" s="217"/>
      <c r="F36" s="217"/>
      <c r="G36" s="217"/>
      <c r="H36" s="217"/>
      <c r="I36" s="217"/>
      <c r="J36" s="217"/>
      <c r="K36" s="217"/>
      <c r="L36" s="217"/>
      <c r="M36" s="217"/>
      <c r="N36" s="217"/>
      <c r="O36" s="217"/>
      <c r="P36" s="217"/>
      <c r="Q36" s="217"/>
      <c r="R36" s="217"/>
      <c r="S36" s="217"/>
      <c r="T36" s="217"/>
      <c r="U36" s="217"/>
      <c r="V36" s="217"/>
      <c r="W36" s="217"/>
      <c r="X36" s="217"/>
      <c r="Y36" s="217"/>
      <c r="Z36" s="218"/>
    </row>
    <row r="37" spans="1:26" ht="31.2" customHeight="1" x14ac:dyDescent="0.25">
      <c r="A37" s="15"/>
      <c r="B37" s="131" t="s">
        <v>53</v>
      </c>
      <c r="C37" s="132"/>
      <c r="D37" s="132"/>
      <c r="E37" s="132"/>
      <c r="F37" s="132"/>
      <c r="G37" s="132"/>
      <c r="H37" s="132"/>
      <c r="I37" s="132"/>
      <c r="J37" s="132"/>
      <c r="K37" s="132"/>
      <c r="L37" s="132"/>
      <c r="M37" s="132"/>
      <c r="N37" s="132"/>
      <c r="O37" s="132"/>
      <c r="P37" s="132"/>
      <c r="Q37" s="132"/>
      <c r="R37" s="132"/>
      <c r="S37" s="74" t="s">
        <v>54</v>
      </c>
      <c r="T37" s="74"/>
      <c r="U37" s="74"/>
      <c r="V37" s="219" t="s">
        <v>55</v>
      </c>
      <c r="W37" s="220"/>
      <c r="X37" s="220"/>
      <c r="Y37" s="220"/>
      <c r="Z37" s="221"/>
    </row>
    <row r="38" spans="1:26" ht="22.8" x14ac:dyDescent="0.25">
      <c r="A38" s="15"/>
      <c r="B38" s="36" t="s">
        <v>56</v>
      </c>
      <c r="C38" s="37"/>
      <c r="D38" s="37"/>
      <c r="E38" s="37"/>
      <c r="F38" s="37"/>
      <c r="G38" s="37"/>
      <c r="H38" s="37"/>
      <c r="I38" s="37"/>
      <c r="J38" s="37"/>
      <c r="K38" s="37"/>
      <c r="L38" s="37"/>
      <c r="M38" s="37"/>
      <c r="N38" s="37"/>
      <c r="O38" s="37"/>
      <c r="P38" s="37"/>
      <c r="Q38" s="37"/>
      <c r="R38" s="37"/>
      <c r="S38" s="24">
        <v>1300</v>
      </c>
      <c r="T38" s="24"/>
      <c r="U38" s="24"/>
      <c r="V38" s="118"/>
      <c r="W38" s="119"/>
      <c r="X38" s="119"/>
      <c r="Y38" s="119"/>
      <c r="Z38" s="120"/>
    </row>
    <row r="39" spans="1:26" ht="22.8" x14ac:dyDescent="0.25">
      <c r="A39" s="15"/>
      <c r="B39" s="36" t="s">
        <v>57</v>
      </c>
      <c r="C39" s="37"/>
      <c r="D39" s="37"/>
      <c r="E39" s="37"/>
      <c r="F39" s="37"/>
      <c r="G39" s="37"/>
      <c r="H39" s="37"/>
      <c r="I39" s="37"/>
      <c r="J39" s="37"/>
      <c r="K39" s="37"/>
      <c r="L39" s="37"/>
      <c r="M39" s="37"/>
      <c r="N39" s="37"/>
      <c r="O39" s="37"/>
      <c r="P39" s="37"/>
      <c r="Q39" s="37"/>
      <c r="R39" s="37"/>
      <c r="S39" s="24">
        <v>1600</v>
      </c>
      <c r="T39" s="24"/>
      <c r="U39" s="24"/>
      <c r="V39" s="118"/>
      <c r="W39" s="119"/>
      <c r="X39" s="119"/>
      <c r="Y39" s="119"/>
      <c r="Z39" s="120"/>
    </row>
    <row r="40" spans="1:26" ht="30" customHeight="1" x14ac:dyDescent="0.25">
      <c r="A40" s="15"/>
      <c r="B40" s="36" t="s">
        <v>58</v>
      </c>
      <c r="C40" s="37"/>
      <c r="D40" s="37"/>
      <c r="E40" s="37"/>
      <c r="F40" s="37"/>
      <c r="G40" s="37"/>
      <c r="H40" s="37"/>
      <c r="I40" s="37"/>
      <c r="J40" s="37"/>
      <c r="K40" s="37"/>
      <c r="L40" s="37"/>
      <c r="M40" s="37"/>
      <c r="N40" s="37"/>
      <c r="O40" s="37"/>
      <c r="P40" s="37"/>
      <c r="Q40" s="37"/>
      <c r="R40" s="37"/>
      <c r="S40" s="24">
        <v>2000</v>
      </c>
      <c r="T40" s="24"/>
      <c r="U40" s="24"/>
      <c r="V40" s="118" t="s">
        <v>59</v>
      </c>
      <c r="W40" s="119"/>
      <c r="X40" s="119"/>
      <c r="Y40" s="119"/>
      <c r="Z40" s="120"/>
    </row>
    <row r="41" spans="1:26" ht="45" customHeight="1" x14ac:dyDescent="0.25">
      <c r="A41" s="15"/>
      <c r="B41" s="36"/>
      <c r="C41" s="37"/>
      <c r="D41" s="37"/>
      <c r="E41" s="37"/>
      <c r="F41" s="37"/>
      <c r="G41" s="37"/>
      <c r="H41" s="37"/>
      <c r="I41" s="37"/>
      <c r="J41" s="37"/>
      <c r="K41" s="37"/>
      <c r="L41" s="37"/>
      <c r="M41" s="37"/>
      <c r="N41" s="37"/>
      <c r="O41" s="37"/>
      <c r="P41" s="37"/>
      <c r="Q41" s="37"/>
      <c r="R41" s="37"/>
      <c r="S41" s="24">
        <v>1900</v>
      </c>
      <c r="T41" s="24"/>
      <c r="U41" s="24"/>
      <c r="V41" s="118" t="s">
        <v>60</v>
      </c>
      <c r="W41" s="119"/>
      <c r="X41" s="119"/>
      <c r="Y41" s="119"/>
      <c r="Z41" s="120"/>
    </row>
    <row r="42" spans="1:26" ht="30" customHeight="1" x14ac:dyDescent="0.25">
      <c r="A42" s="15"/>
      <c r="B42" s="36" t="s">
        <v>61</v>
      </c>
      <c r="C42" s="37"/>
      <c r="D42" s="37"/>
      <c r="E42" s="37"/>
      <c r="F42" s="37"/>
      <c r="G42" s="37"/>
      <c r="H42" s="37"/>
      <c r="I42" s="37"/>
      <c r="J42" s="37"/>
      <c r="K42" s="37"/>
      <c r="L42" s="37"/>
      <c r="M42" s="37"/>
      <c r="N42" s="37"/>
      <c r="O42" s="37"/>
      <c r="P42" s="37"/>
      <c r="Q42" s="37"/>
      <c r="R42" s="37"/>
      <c r="S42" s="24">
        <v>2300</v>
      </c>
      <c r="T42" s="24"/>
      <c r="U42" s="24"/>
      <c r="V42" s="118" t="s">
        <v>59</v>
      </c>
      <c r="W42" s="119"/>
      <c r="X42" s="119"/>
      <c r="Y42" s="119"/>
      <c r="Z42" s="120"/>
    </row>
    <row r="43" spans="1:26" ht="45" customHeight="1" x14ac:dyDescent="0.25">
      <c r="A43" s="15"/>
      <c r="B43" s="36"/>
      <c r="C43" s="37"/>
      <c r="D43" s="37"/>
      <c r="E43" s="37"/>
      <c r="F43" s="37"/>
      <c r="G43" s="37"/>
      <c r="H43" s="37"/>
      <c r="I43" s="37"/>
      <c r="J43" s="37"/>
      <c r="K43" s="37"/>
      <c r="L43" s="37"/>
      <c r="M43" s="37"/>
      <c r="N43" s="37"/>
      <c r="O43" s="37"/>
      <c r="P43" s="37"/>
      <c r="Q43" s="37"/>
      <c r="R43" s="37"/>
      <c r="S43" s="24">
        <v>2100</v>
      </c>
      <c r="T43" s="24"/>
      <c r="U43" s="24"/>
      <c r="V43" s="118" t="s">
        <v>60</v>
      </c>
      <c r="W43" s="119"/>
      <c r="X43" s="119"/>
      <c r="Y43" s="119"/>
      <c r="Z43" s="120"/>
    </row>
    <row r="44" spans="1:26" ht="22.8" x14ac:dyDescent="0.25">
      <c r="A44" s="15"/>
      <c r="B44" s="36" t="s">
        <v>62</v>
      </c>
      <c r="C44" s="37"/>
      <c r="D44" s="37"/>
      <c r="E44" s="37"/>
      <c r="F44" s="37"/>
      <c r="G44" s="37"/>
      <c r="H44" s="37"/>
      <c r="I44" s="37"/>
      <c r="J44" s="37"/>
      <c r="K44" s="37"/>
      <c r="L44" s="37"/>
      <c r="M44" s="37"/>
      <c r="N44" s="37"/>
      <c r="O44" s="37"/>
      <c r="P44" s="37"/>
      <c r="Q44" s="37"/>
      <c r="R44" s="37"/>
      <c r="S44" s="24">
        <v>1200</v>
      </c>
      <c r="T44" s="24"/>
      <c r="U44" s="24"/>
      <c r="V44" s="118"/>
      <c r="W44" s="119"/>
      <c r="X44" s="119"/>
      <c r="Y44" s="119"/>
      <c r="Z44" s="120"/>
    </row>
    <row r="45" spans="1:26" ht="23.4" thickBot="1" x14ac:dyDescent="0.3">
      <c r="A45" s="15"/>
      <c r="B45" s="38" t="s">
        <v>63</v>
      </c>
      <c r="C45" s="39"/>
      <c r="D45" s="39"/>
      <c r="E45" s="39"/>
      <c r="F45" s="39"/>
      <c r="G45" s="39"/>
      <c r="H45" s="39"/>
      <c r="I45" s="39"/>
      <c r="J45" s="39"/>
      <c r="K45" s="39"/>
      <c r="L45" s="39"/>
      <c r="M45" s="39"/>
      <c r="N45" s="39"/>
      <c r="O45" s="39"/>
      <c r="P45" s="39"/>
      <c r="Q45" s="39"/>
      <c r="R45" s="39"/>
      <c r="S45" s="42">
        <v>1400</v>
      </c>
      <c r="T45" s="42"/>
      <c r="U45" s="42"/>
      <c r="V45" s="222"/>
      <c r="W45" s="223"/>
      <c r="X45" s="223"/>
      <c r="Y45" s="223"/>
      <c r="Z45" s="224"/>
    </row>
    <row r="46" spans="1:26" ht="22.8" customHeight="1" x14ac:dyDescent="0.25">
      <c r="A46" s="15"/>
      <c r="B46" s="40" t="s">
        <v>64</v>
      </c>
      <c r="C46" s="41"/>
      <c r="D46" s="41"/>
      <c r="E46" s="41"/>
      <c r="F46" s="41"/>
      <c r="G46" s="41"/>
      <c r="H46" s="41"/>
      <c r="I46" s="41"/>
      <c r="J46" s="41"/>
      <c r="K46" s="41"/>
      <c r="L46" s="41"/>
      <c r="M46" s="41"/>
      <c r="N46" s="41"/>
      <c r="O46" s="41"/>
      <c r="P46" s="41"/>
      <c r="Q46" s="41"/>
      <c r="R46" s="41"/>
      <c r="S46" s="71" t="s">
        <v>54</v>
      </c>
      <c r="T46" s="71"/>
      <c r="U46" s="71"/>
      <c r="V46" s="219" t="s">
        <v>55</v>
      </c>
      <c r="W46" s="220"/>
      <c r="X46" s="220"/>
      <c r="Y46" s="220"/>
      <c r="Z46" s="221"/>
    </row>
    <row r="47" spans="1:26" ht="45" customHeight="1" x14ac:dyDescent="0.25">
      <c r="A47" s="15"/>
      <c r="B47" s="36" t="s">
        <v>65</v>
      </c>
      <c r="C47" s="37"/>
      <c r="D47" s="37"/>
      <c r="E47" s="37"/>
      <c r="F47" s="37"/>
      <c r="G47" s="37"/>
      <c r="H47" s="37"/>
      <c r="I47" s="37"/>
      <c r="J47" s="37"/>
      <c r="K47" s="37"/>
      <c r="L47" s="37"/>
      <c r="M47" s="37"/>
      <c r="N47" s="37"/>
      <c r="O47" s="37"/>
      <c r="P47" s="37"/>
      <c r="Q47" s="37"/>
      <c r="R47" s="37"/>
      <c r="S47" s="24">
        <v>1300</v>
      </c>
      <c r="T47" s="24"/>
      <c r="U47" s="24"/>
      <c r="V47" s="118" t="s">
        <v>66</v>
      </c>
      <c r="W47" s="119"/>
      <c r="X47" s="119"/>
      <c r="Y47" s="119"/>
      <c r="Z47" s="120"/>
    </row>
    <row r="48" spans="1:26" ht="22.8" x14ac:dyDescent="0.35">
      <c r="A48" s="15"/>
      <c r="B48" s="36" t="s">
        <v>67</v>
      </c>
      <c r="C48" s="37"/>
      <c r="D48" s="37"/>
      <c r="E48" s="37"/>
      <c r="F48" s="37"/>
      <c r="G48" s="37"/>
      <c r="H48" s="37"/>
      <c r="I48" s="37"/>
      <c r="J48" s="37"/>
      <c r="K48" s="37"/>
      <c r="L48" s="37"/>
      <c r="M48" s="37"/>
      <c r="N48" s="37"/>
      <c r="O48" s="37"/>
      <c r="P48" s="37"/>
      <c r="Q48" s="37"/>
      <c r="R48" s="37"/>
      <c r="S48" s="24">
        <v>1500</v>
      </c>
      <c r="T48" s="24"/>
      <c r="U48" s="24"/>
      <c r="V48" s="115"/>
      <c r="W48" s="116"/>
      <c r="X48" s="116"/>
      <c r="Y48" s="116"/>
      <c r="Z48" s="117"/>
    </row>
    <row r="49" spans="1:26" ht="22.8" x14ac:dyDescent="0.35">
      <c r="A49" s="15"/>
      <c r="B49" s="36" t="s">
        <v>68</v>
      </c>
      <c r="C49" s="37"/>
      <c r="D49" s="37"/>
      <c r="E49" s="37"/>
      <c r="F49" s="37"/>
      <c r="G49" s="37"/>
      <c r="H49" s="37"/>
      <c r="I49" s="37"/>
      <c r="J49" s="37"/>
      <c r="K49" s="37"/>
      <c r="L49" s="37"/>
      <c r="M49" s="37"/>
      <c r="N49" s="37"/>
      <c r="O49" s="37"/>
      <c r="P49" s="37"/>
      <c r="Q49" s="37"/>
      <c r="R49" s="37"/>
      <c r="S49" s="24">
        <v>1400</v>
      </c>
      <c r="T49" s="24"/>
      <c r="U49" s="24"/>
      <c r="V49" s="115"/>
      <c r="W49" s="116"/>
      <c r="X49" s="116"/>
      <c r="Y49" s="116"/>
      <c r="Z49" s="117"/>
    </row>
    <row r="50" spans="1:26" ht="22.8" x14ac:dyDescent="0.35">
      <c r="A50" s="15"/>
      <c r="B50" s="36" t="s">
        <v>69</v>
      </c>
      <c r="C50" s="37"/>
      <c r="D50" s="37"/>
      <c r="E50" s="37"/>
      <c r="F50" s="37"/>
      <c r="G50" s="37"/>
      <c r="H50" s="37"/>
      <c r="I50" s="37"/>
      <c r="J50" s="37"/>
      <c r="K50" s="37"/>
      <c r="L50" s="37"/>
      <c r="M50" s="37"/>
      <c r="N50" s="37"/>
      <c r="O50" s="37"/>
      <c r="P50" s="37"/>
      <c r="Q50" s="37"/>
      <c r="R50" s="37"/>
      <c r="S50" s="24">
        <v>1600</v>
      </c>
      <c r="T50" s="24"/>
      <c r="U50" s="24"/>
      <c r="V50" s="115"/>
      <c r="W50" s="116"/>
      <c r="X50" s="116"/>
      <c r="Y50" s="116"/>
      <c r="Z50" s="117"/>
    </row>
    <row r="51" spans="1:26" ht="30" customHeight="1" x14ac:dyDescent="0.25">
      <c r="A51" s="15"/>
      <c r="B51" s="36" t="s">
        <v>70</v>
      </c>
      <c r="C51" s="37"/>
      <c r="D51" s="37"/>
      <c r="E51" s="37"/>
      <c r="F51" s="37"/>
      <c r="G51" s="37"/>
      <c r="H51" s="37"/>
      <c r="I51" s="37"/>
      <c r="J51" s="37"/>
      <c r="K51" s="37"/>
      <c r="L51" s="37"/>
      <c r="M51" s="37"/>
      <c r="N51" s="37"/>
      <c r="O51" s="37"/>
      <c r="P51" s="37"/>
      <c r="Q51" s="37"/>
      <c r="R51" s="37"/>
      <c r="S51" s="24">
        <v>900</v>
      </c>
      <c r="T51" s="24"/>
      <c r="U51" s="24"/>
      <c r="V51" s="118" t="s">
        <v>71</v>
      </c>
      <c r="W51" s="119"/>
      <c r="X51" s="119"/>
      <c r="Y51" s="119"/>
      <c r="Z51" s="120"/>
    </row>
    <row r="52" spans="1:26" ht="30" customHeight="1" x14ac:dyDescent="0.25">
      <c r="A52" s="15"/>
      <c r="B52" s="36" t="s">
        <v>72</v>
      </c>
      <c r="C52" s="37"/>
      <c r="D52" s="37"/>
      <c r="E52" s="37"/>
      <c r="F52" s="37"/>
      <c r="G52" s="37"/>
      <c r="H52" s="37"/>
      <c r="I52" s="37"/>
      <c r="J52" s="37"/>
      <c r="K52" s="37"/>
      <c r="L52" s="37"/>
      <c r="M52" s="37"/>
      <c r="N52" s="37"/>
      <c r="O52" s="37"/>
      <c r="P52" s="37"/>
      <c r="Q52" s="37"/>
      <c r="R52" s="37"/>
      <c r="S52" s="24">
        <v>400</v>
      </c>
      <c r="T52" s="24"/>
      <c r="U52" s="24"/>
      <c r="V52" s="118" t="s">
        <v>71</v>
      </c>
      <c r="W52" s="119"/>
      <c r="X52" s="119"/>
      <c r="Y52" s="119"/>
      <c r="Z52" s="120"/>
    </row>
    <row r="53" spans="1:26" ht="30" customHeight="1" x14ac:dyDescent="0.25">
      <c r="A53" s="73" t="s">
        <v>26</v>
      </c>
      <c r="B53" s="36" t="s">
        <v>73</v>
      </c>
      <c r="C53" s="37"/>
      <c r="D53" s="37"/>
      <c r="E53" s="37"/>
      <c r="F53" s="37"/>
      <c r="G53" s="37"/>
      <c r="H53" s="37"/>
      <c r="I53" s="37"/>
      <c r="J53" s="37"/>
      <c r="K53" s="37"/>
      <c r="L53" s="37"/>
      <c r="M53" s="37"/>
      <c r="N53" s="37"/>
      <c r="O53" s="37"/>
      <c r="P53" s="37"/>
      <c r="Q53" s="37"/>
      <c r="R53" s="37"/>
      <c r="S53" s="24">
        <v>350</v>
      </c>
      <c r="T53" s="24"/>
      <c r="U53" s="24"/>
      <c r="V53" s="118" t="s">
        <v>71</v>
      </c>
      <c r="W53" s="119"/>
      <c r="X53" s="119"/>
      <c r="Y53" s="119"/>
      <c r="Z53" s="120"/>
    </row>
    <row r="54" spans="1:26" ht="30" customHeight="1" x14ac:dyDescent="0.25">
      <c r="A54" s="73"/>
      <c r="B54" s="36" t="s">
        <v>74</v>
      </c>
      <c r="C54" s="37"/>
      <c r="D54" s="37"/>
      <c r="E54" s="37"/>
      <c r="F54" s="37"/>
      <c r="G54" s="37"/>
      <c r="H54" s="37"/>
      <c r="I54" s="37"/>
      <c r="J54" s="37"/>
      <c r="K54" s="37"/>
      <c r="L54" s="37"/>
      <c r="M54" s="37"/>
      <c r="N54" s="37"/>
      <c r="O54" s="37"/>
      <c r="P54" s="37"/>
      <c r="Q54" s="37"/>
      <c r="R54" s="37"/>
      <c r="S54" s="24">
        <v>300</v>
      </c>
      <c r="T54" s="24"/>
      <c r="U54" s="24"/>
      <c r="V54" s="118" t="s">
        <v>71</v>
      </c>
      <c r="W54" s="119"/>
      <c r="X54" s="119"/>
      <c r="Y54" s="119"/>
      <c r="Z54" s="120"/>
    </row>
    <row r="55" spans="1:26" ht="30" customHeight="1" x14ac:dyDescent="0.25">
      <c r="A55" s="73"/>
      <c r="B55" s="36" t="s">
        <v>75</v>
      </c>
      <c r="C55" s="37"/>
      <c r="D55" s="37"/>
      <c r="E55" s="37"/>
      <c r="F55" s="37"/>
      <c r="G55" s="37"/>
      <c r="H55" s="37"/>
      <c r="I55" s="37"/>
      <c r="J55" s="37"/>
      <c r="K55" s="37"/>
      <c r="L55" s="37"/>
      <c r="M55" s="37"/>
      <c r="N55" s="37"/>
      <c r="O55" s="37"/>
      <c r="P55" s="37"/>
      <c r="Q55" s="37"/>
      <c r="R55" s="37"/>
      <c r="S55" s="24">
        <v>180</v>
      </c>
      <c r="T55" s="24"/>
      <c r="U55" s="24"/>
      <c r="V55" s="118" t="s">
        <v>71</v>
      </c>
      <c r="W55" s="119"/>
      <c r="X55" s="119"/>
      <c r="Y55" s="119"/>
      <c r="Z55" s="120"/>
    </row>
    <row r="56" spans="1:26" ht="30" customHeight="1" x14ac:dyDescent="0.25">
      <c r="A56" s="73"/>
      <c r="B56" s="36" t="s">
        <v>76</v>
      </c>
      <c r="C56" s="37"/>
      <c r="D56" s="37"/>
      <c r="E56" s="37"/>
      <c r="F56" s="37"/>
      <c r="G56" s="37"/>
      <c r="H56" s="37"/>
      <c r="I56" s="37"/>
      <c r="J56" s="37"/>
      <c r="K56" s="37"/>
      <c r="L56" s="37"/>
      <c r="M56" s="37"/>
      <c r="N56" s="37"/>
      <c r="O56" s="37"/>
      <c r="P56" s="37"/>
      <c r="Q56" s="37"/>
      <c r="R56" s="37"/>
      <c r="S56" s="24">
        <v>120</v>
      </c>
      <c r="T56" s="24"/>
      <c r="U56" s="24"/>
      <c r="V56" s="24" t="s">
        <v>71</v>
      </c>
      <c r="W56" s="24"/>
      <c r="X56" s="24"/>
      <c r="Y56" s="24"/>
      <c r="Z56" s="24"/>
    </row>
    <row r="57" spans="1:26" ht="45" customHeight="1" x14ac:dyDescent="0.25">
      <c r="A57" s="73"/>
      <c r="B57" s="36" t="s">
        <v>77</v>
      </c>
      <c r="C57" s="37"/>
      <c r="D57" s="37"/>
      <c r="E57" s="37"/>
      <c r="F57" s="37"/>
      <c r="G57" s="37"/>
      <c r="H57" s="37"/>
      <c r="I57" s="37"/>
      <c r="J57" s="37"/>
      <c r="K57" s="37"/>
      <c r="L57" s="37"/>
      <c r="M57" s="37"/>
      <c r="N57" s="37"/>
      <c r="O57" s="37"/>
      <c r="P57" s="37"/>
      <c r="Q57" s="37"/>
      <c r="R57" s="37"/>
      <c r="S57" s="24" t="s">
        <v>78</v>
      </c>
      <c r="T57" s="24"/>
      <c r="U57" s="24"/>
      <c r="V57" s="118" t="s">
        <v>79</v>
      </c>
      <c r="W57" s="119"/>
      <c r="X57" s="119"/>
      <c r="Y57" s="119"/>
      <c r="Z57" s="120"/>
    </row>
    <row r="58" spans="1:26" ht="22.8" x14ac:dyDescent="0.35">
      <c r="A58" s="73"/>
      <c r="B58" s="36" t="s">
        <v>80</v>
      </c>
      <c r="C58" s="37"/>
      <c r="D58" s="37"/>
      <c r="E58" s="37"/>
      <c r="F58" s="37"/>
      <c r="G58" s="37"/>
      <c r="H58" s="37"/>
      <c r="I58" s="37"/>
      <c r="J58" s="37"/>
      <c r="K58" s="37"/>
      <c r="L58" s="37"/>
      <c r="M58" s="37"/>
      <c r="N58" s="37"/>
      <c r="O58" s="37"/>
      <c r="P58" s="37"/>
      <c r="Q58" s="37"/>
      <c r="R58" s="37"/>
      <c r="S58" s="24" t="s">
        <v>81</v>
      </c>
      <c r="T58" s="24"/>
      <c r="U58" s="24"/>
      <c r="V58" s="115"/>
      <c r="W58" s="116"/>
      <c r="X58" s="116"/>
      <c r="Y58" s="116"/>
      <c r="Z58" s="117"/>
    </row>
    <row r="59" spans="1:26" ht="22.8" x14ac:dyDescent="0.35">
      <c r="A59" s="73"/>
      <c r="B59" s="36" t="s">
        <v>82</v>
      </c>
      <c r="C59" s="37"/>
      <c r="D59" s="37"/>
      <c r="E59" s="37"/>
      <c r="F59" s="37"/>
      <c r="G59" s="37"/>
      <c r="H59" s="37"/>
      <c r="I59" s="37"/>
      <c r="J59" s="37"/>
      <c r="K59" s="37"/>
      <c r="L59" s="37"/>
      <c r="M59" s="37"/>
      <c r="N59" s="37"/>
      <c r="O59" s="37"/>
      <c r="P59" s="37"/>
      <c r="Q59" s="37"/>
      <c r="R59" s="37"/>
      <c r="S59" s="24" t="s">
        <v>83</v>
      </c>
      <c r="T59" s="24"/>
      <c r="U59" s="24"/>
      <c r="V59" s="115"/>
      <c r="W59" s="116"/>
      <c r="X59" s="116"/>
      <c r="Y59" s="116"/>
      <c r="Z59" s="117"/>
    </row>
    <row r="60" spans="1:26" ht="22.8" x14ac:dyDescent="0.35">
      <c r="A60" s="73"/>
      <c r="B60" s="36" t="s">
        <v>84</v>
      </c>
      <c r="C60" s="37"/>
      <c r="D60" s="37"/>
      <c r="E60" s="37"/>
      <c r="F60" s="37"/>
      <c r="G60" s="37"/>
      <c r="H60" s="37"/>
      <c r="I60" s="37"/>
      <c r="J60" s="37"/>
      <c r="K60" s="37"/>
      <c r="L60" s="37"/>
      <c r="M60" s="37"/>
      <c r="N60" s="37"/>
      <c r="O60" s="37"/>
      <c r="P60" s="37"/>
      <c r="Q60" s="37"/>
      <c r="R60" s="37"/>
      <c r="S60" s="24" t="s">
        <v>85</v>
      </c>
      <c r="T60" s="24"/>
      <c r="U60" s="24"/>
      <c r="V60" s="133"/>
      <c r="W60" s="133"/>
      <c r="X60" s="133"/>
      <c r="Y60" s="133"/>
      <c r="Z60" s="133"/>
    </row>
    <row r="61" spans="1:26" ht="23.4" thickBot="1" x14ac:dyDescent="0.4">
      <c r="A61" s="73"/>
      <c r="B61" s="38" t="s">
        <v>86</v>
      </c>
      <c r="C61" s="39"/>
      <c r="D61" s="39"/>
      <c r="E61" s="39"/>
      <c r="F61" s="39"/>
      <c r="G61" s="39"/>
      <c r="H61" s="39"/>
      <c r="I61" s="39"/>
      <c r="J61" s="39"/>
      <c r="K61" s="39"/>
      <c r="L61" s="39"/>
      <c r="M61" s="39"/>
      <c r="N61" s="39"/>
      <c r="O61" s="39"/>
      <c r="P61" s="39"/>
      <c r="Q61" s="39"/>
      <c r="R61" s="39"/>
      <c r="S61" s="42" t="s">
        <v>85</v>
      </c>
      <c r="T61" s="42"/>
      <c r="U61" s="42"/>
      <c r="V61" s="133"/>
      <c r="W61" s="133"/>
      <c r="X61" s="133"/>
      <c r="Y61" s="133"/>
      <c r="Z61" s="133"/>
    </row>
    <row r="62" spans="1:26" ht="22.8" customHeight="1" x14ac:dyDescent="0.25">
      <c r="A62" s="73"/>
      <c r="B62" s="40" t="s">
        <v>87</v>
      </c>
      <c r="C62" s="41"/>
      <c r="D62" s="41"/>
      <c r="E62" s="41"/>
      <c r="F62" s="41"/>
      <c r="G62" s="41"/>
      <c r="H62" s="41"/>
      <c r="I62" s="41"/>
      <c r="J62" s="41"/>
      <c r="K62" s="41"/>
      <c r="L62" s="41"/>
      <c r="M62" s="41"/>
      <c r="N62" s="41"/>
      <c r="O62" s="41"/>
      <c r="P62" s="41"/>
      <c r="Q62" s="41"/>
      <c r="R62" s="41"/>
      <c r="S62" s="71" t="s">
        <v>54</v>
      </c>
      <c r="T62" s="71"/>
      <c r="U62" s="71"/>
      <c r="V62" s="225" t="s">
        <v>55</v>
      </c>
      <c r="W62" s="226"/>
      <c r="X62" s="226"/>
      <c r="Y62" s="226"/>
      <c r="Z62" s="227"/>
    </row>
    <row r="63" spans="1:26" ht="22.8" customHeight="1" x14ac:dyDescent="0.25">
      <c r="A63" s="73"/>
      <c r="B63" s="36" t="s">
        <v>88</v>
      </c>
      <c r="C63" s="37"/>
      <c r="D63" s="37"/>
      <c r="E63" s="37"/>
      <c r="F63" s="37"/>
      <c r="G63" s="37"/>
      <c r="H63" s="37"/>
      <c r="I63" s="37"/>
      <c r="J63" s="37"/>
      <c r="K63" s="37"/>
      <c r="L63" s="37"/>
      <c r="M63" s="37"/>
      <c r="N63" s="37"/>
      <c r="O63" s="37"/>
      <c r="P63" s="37"/>
      <c r="Q63" s="37"/>
      <c r="R63" s="37"/>
      <c r="S63" s="24">
        <v>1800</v>
      </c>
      <c r="T63" s="24"/>
      <c r="U63" s="24"/>
      <c r="V63" s="24" t="s">
        <v>89</v>
      </c>
      <c r="W63" s="24"/>
      <c r="X63" s="24"/>
      <c r="Y63" s="24"/>
      <c r="Z63" s="24"/>
    </row>
    <row r="64" spans="1:26" ht="22.8" x14ac:dyDescent="0.25">
      <c r="A64" s="73"/>
      <c r="B64" s="36" t="s">
        <v>90</v>
      </c>
      <c r="C64" s="37"/>
      <c r="D64" s="37"/>
      <c r="E64" s="37"/>
      <c r="F64" s="37"/>
      <c r="G64" s="37"/>
      <c r="H64" s="37"/>
      <c r="I64" s="37"/>
      <c r="J64" s="37"/>
      <c r="K64" s="37"/>
      <c r="L64" s="37"/>
      <c r="M64" s="37"/>
      <c r="N64" s="37"/>
      <c r="O64" s="37"/>
      <c r="P64" s="37"/>
      <c r="Q64" s="37"/>
      <c r="R64" s="37"/>
      <c r="S64" s="24">
        <v>2100</v>
      </c>
      <c r="T64" s="24"/>
      <c r="U64" s="24"/>
      <c r="V64" s="24"/>
      <c r="W64" s="24"/>
      <c r="X64" s="24"/>
      <c r="Y64" s="24"/>
      <c r="Z64" s="24"/>
    </row>
    <row r="65" spans="1:26" ht="22.8" x14ac:dyDescent="0.25">
      <c r="A65" s="73"/>
      <c r="B65" s="36" t="s">
        <v>91</v>
      </c>
      <c r="C65" s="37"/>
      <c r="D65" s="37"/>
      <c r="E65" s="37"/>
      <c r="F65" s="37"/>
      <c r="G65" s="37"/>
      <c r="H65" s="37"/>
      <c r="I65" s="37"/>
      <c r="J65" s="37"/>
      <c r="K65" s="37"/>
      <c r="L65" s="37"/>
      <c r="M65" s="37"/>
      <c r="N65" s="37"/>
      <c r="O65" s="37"/>
      <c r="P65" s="37"/>
      <c r="Q65" s="37"/>
      <c r="R65" s="37"/>
      <c r="S65" s="24">
        <v>2400</v>
      </c>
      <c r="T65" s="24"/>
      <c r="U65" s="24"/>
      <c r="V65" s="24"/>
      <c r="W65" s="24"/>
      <c r="X65" s="24"/>
      <c r="Y65" s="24"/>
      <c r="Z65" s="24"/>
    </row>
    <row r="66" spans="1:26" ht="22.8" x14ac:dyDescent="0.25">
      <c r="A66" s="73"/>
      <c r="B66" s="36" t="s">
        <v>92</v>
      </c>
      <c r="C66" s="37"/>
      <c r="D66" s="37"/>
      <c r="E66" s="37"/>
      <c r="F66" s="37"/>
      <c r="G66" s="37"/>
      <c r="H66" s="37"/>
      <c r="I66" s="37"/>
      <c r="J66" s="37"/>
      <c r="K66" s="37"/>
      <c r="L66" s="37"/>
      <c r="M66" s="37"/>
      <c r="N66" s="37"/>
      <c r="O66" s="37"/>
      <c r="P66" s="37"/>
      <c r="Q66" s="37"/>
      <c r="R66" s="37"/>
      <c r="S66" s="24">
        <v>2900</v>
      </c>
      <c r="T66" s="24"/>
      <c r="U66" s="24"/>
      <c r="V66" s="24"/>
      <c r="W66" s="24"/>
      <c r="X66" s="24"/>
      <c r="Y66" s="24"/>
      <c r="Z66" s="24"/>
    </row>
    <row r="67" spans="1:26" ht="22.8" x14ac:dyDescent="0.25">
      <c r="A67" s="73"/>
      <c r="B67" s="36" t="s">
        <v>93</v>
      </c>
      <c r="C67" s="37"/>
      <c r="D67" s="37"/>
      <c r="E67" s="37"/>
      <c r="F67" s="37"/>
      <c r="G67" s="37"/>
      <c r="H67" s="37"/>
      <c r="I67" s="37"/>
      <c r="J67" s="37"/>
      <c r="K67" s="37"/>
      <c r="L67" s="37"/>
      <c r="M67" s="37"/>
      <c r="N67" s="37"/>
      <c r="O67" s="37"/>
      <c r="P67" s="37"/>
      <c r="Q67" s="37"/>
      <c r="R67" s="37"/>
      <c r="S67" s="24">
        <v>3300</v>
      </c>
      <c r="T67" s="24"/>
      <c r="U67" s="24"/>
      <c r="V67" s="24"/>
      <c r="W67" s="24"/>
      <c r="X67" s="24"/>
      <c r="Y67" s="24"/>
      <c r="Z67" s="24"/>
    </row>
    <row r="68" spans="1:26" ht="22.8" x14ac:dyDescent="0.25">
      <c r="A68" s="73"/>
      <c r="B68" s="36" t="s">
        <v>94</v>
      </c>
      <c r="C68" s="37"/>
      <c r="D68" s="37"/>
      <c r="E68" s="37"/>
      <c r="F68" s="37"/>
      <c r="G68" s="37"/>
      <c r="H68" s="37"/>
      <c r="I68" s="37"/>
      <c r="J68" s="37"/>
      <c r="K68" s="37"/>
      <c r="L68" s="37"/>
      <c r="M68" s="37"/>
      <c r="N68" s="37"/>
      <c r="O68" s="37"/>
      <c r="P68" s="37"/>
      <c r="Q68" s="37"/>
      <c r="R68" s="37"/>
      <c r="S68" s="24">
        <v>3800</v>
      </c>
      <c r="T68" s="24"/>
      <c r="U68" s="24"/>
      <c r="V68" s="24"/>
      <c r="W68" s="24"/>
      <c r="X68" s="24"/>
      <c r="Y68" s="24"/>
      <c r="Z68" s="24"/>
    </row>
    <row r="69" spans="1:26" ht="22.8" x14ac:dyDescent="0.25">
      <c r="A69" s="73"/>
      <c r="B69" s="36" t="s">
        <v>95</v>
      </c>
      <c r="C69" s="37"/>
      <c r="D69" s="37"/>
      <c r="E69" s="37"/>
      <c r="F69" s="37"/>
      <c r="G69" s="37"/>
      <c r="H69" s="37"/>
      <c r="I69" s="37"/>
      <c r="J69" s="37"/>
      <c r="K69" s="37"/>
      <c r="L69" s="37"/>
      <c r="M69" s="37"/>
      <c r="N69" s="37"/>
      <c r="O69" s="37"/>
      <c r="P69" s="37"/>
      <c r="Q69" s="37"/>
      <c r="R69" s="37"/>
      <c r="S69" s="24">
        <v>4700</v>
      </c>
      <c r="T69" s="24"/>
      <c r="U69" s="24"/>
      <c r="V69" s="24"/>
      <c r="W69" s="24"/>
      <c r="X69" s="24"/>
      <c r="Y69" s="24"/>
      <c r="Z69" s="24"/>
    </row>
    <row r="70" spans="1:26" ht="22.8" x14ac:dyDescent="0.25">
      <c r="A70" s="73"/>
      <c r="B70" s="36" t="s">
        <v>96</v>
      </c>
      <c r="C70" s="37"/>
      <c r="D70" s="37"/>
      <c r="E70" s="37"/>
      <c r="F70" s="37"/>
      <c r="G70" s="37"/>
      <c r="H70" s="37"/>
      <c r="I70" s="37"/>
      <c r="J70" s="37"/>
      <c r="K70" s="37"/>
      <c r="L70" s="37"/>
      <c r="M70" s="37"/>
      <c r="N70" s="37"/>
      <c r="O70" s="37"/>
      <c r="P70" s="37"/>
      <c r="Q70" s="37"/>
      <c r="R70" s="37"/>
      <c r="S70" s="24">
        <v>5500</v>
      </c>
      <c r="T70" s="24"/>
      <c r="U70" s="24"/>
      <c r="V70" s="24"/>
      <c r="W70" s="24"/>
      <c r="X70" s="24"/>
      <c r="Y70" s="24"/>
      <c r="Z70" s="24"/>
    </row>
    <row r="71" spans="1:26" ht="22.8" x14ac:dyDescent="0.25">
      <c r="A71" s="73"/>
      <c r="B71" s="36" t="s">
        <v>97</v>
      </c>
      <c r="C71" s="37"/>
      <c r="D71" s="37"/>
      <c r="E71" s="37"/>
      <c r="F71" s="37"/>
      <c r="G71" s="37"/>
      <c r="H71" s="37"/>
      <c r="I71" s="37"/>
      <c r="J71" s="37"/>
      <c r="K71" s="37"/>
      <c r="L71" s="37"/>
      <c r="M71" s="37"/>
      <c r="N71" s="37"/>
      <c r="O71" s="37"/>
      <c r="P71" s="37"/>
      <c r="Q71" s="37"/>
      <c r="R71" s="37"/>
      <c r="S71" s="24">
        <v>6700</v>
      </c>
      <c r="T71" s="24"/>
      <c r="U71" s="24"/>
      <c r="V71" s="24"/>
      <c r="W71" s="24"/>
      <c r="X71" s="24"/>
      <c r="Y71" s="24"/>
      <c r="Z71" s="24"/>
    </row>
    <row r="72" spans="1:26" ht="22.8" x14ac:dyDescent="0.25">
      <c r="A72" s="73"/>
      <c r="B72" s="36" t="s">
        <v>98</v>
      </c>
      <c r="C72" s="37"/>
      <c r="D72" s="37"/>
      <c r="E72" s="37"/>
      <c r="F72" s="37"/>
      <c r="G72" s="37"/>
      <c r="H72" s="37"/>
      <c r="I72" s="37"/>
      <c r="J72" s="37"/>
      <c r="K72" s="37"/>
      <c r="L72" s="37"/>
      <c r="M72" s="37"/>
      <c r="N72" s="37"/>
      <c r="O72" s="37"/>
      <c r="P72" s="37"/>
      <c r="Q72" s="37"/>
      <c r="R72" s="37"/>
      <c r="S72" s="24">
        <v>7500</v>
      </c>
      <c r="T72" s="24"/>
      <c r="U72" s="24"/>
      <c r="V72" s="24"/>
      <c r="W72" s="24"/>
      <c r="X72" s="24"/>
      <c r="Y72" s="24"/>
      <c r="Z72" s="24"/>
    </row>
    <row r="73" spans="1:26" ht="23.4" thickBot="1" x14ac:dyDescent="0.3">
      <c r="A73" s="73"/>
      <c r="B73" s="38" t="s">
        <v>99</v>
      </c>
      <c r="C73" s="39"/>
      <c r="D73" s="39"/>
      <c r="E73" s="39"/>
      <c r="F73" s="39"/>
      <c r="G73" s="39"/>
      <c r="H73" s="39"/>
      <c r="I73" s="39"/>
      <c r="J73" s="39"/>
      <c r="K73" s="39"/>
      <c r="L73" s="39"/>
      <c r="M73" s="39"/>
      <c r="N73" s="39"/>
      <c r="O73" s="39"/>
      <c r="P73" s="39"/>
      <c r="Q73" s="39"/>
      <c r="R73" s="39"/>
      <c r="S73" s="42" t="s">
        <v>100</v>
      </c>
      <c r="T73" s="42"/>
      <c r="U73" s="42"/>
      <c r="V73" s="24"/>
      <c r="W73" s="24"/>
      <c r="X73" s="24"/>
      <c r="Y73" s="24"/>
      <c r="Z73" s="24"/>
    </row>
    <row r="74" spans="1:26" ht="22.8" customHeight="1" x14ac:dyDescent="0.25">
      <c r="A74" s="73"/>
      <c r="B74" s="40" t="s">
        <v>101</v>
      </c>
      <c r="C74" s="41"/>
      <c r="D74" s="41"/>
      <c r="E74" s="41"/>
      <c r="F74" s="41"/>
      <c r="G74" s="41"/>
      <c r="H74" s="41"/>
      <c r="I74" s="41"/>
      <c r="J74" s="41"/>
      <c r="K74" s="41"/>
      <c r="L74" s="41"/>
      <c r="M74" s="41"/>
      <c r="N74" s="41"/>
      <c r="O74" s="41"/>
      <c r="P74" s="41"/>
      <c r="Q74" s="41"/>
      <c r="R74" s="41"/>
      <c r="S74" s="71" t="s">
        <v>54</v>
      </c>
      <c r="T74" s="71"/>
      <c r="U74" s="71"/>
      <c r="V74" s="225" t="s">
        <v>55</v>
      </c>
      <c r="W74" s="226"/>
      <c r="X74" s="226"/>
      <c r="Y74" s="226"/>
      <c r="Z74" s="227"/>
    </row>
    <row r="75" spans="1:26" ht="22.8" customHeight="1" x14ac:dyDescent="0.25">
      <c r="A75" s="73"/>
      <c r="B75" s="36" t="s">
        <v>102</v>
      </c>
      <c r="C75" s="37"/>
      <c r="D75" s="37"/>
      <c r="E75" s="37"/>
      <c r="F75" s="37"/>
      <c r="G75" s="37"/>
      <c r="H75" s="37"/>
      <c r="I75" s="37"/>
      <c r="J75" s="37"/>
      <c r="K75" s="37"/>
      <c r="L75" s="37"/>
      <c r="M75" s="37"/>
      <c r="N75" s="37"/>
      <c r="O75" s="37"/>
      <c r="P75" s="37"/>
      <c r="Q75" s="37"/>
      <c r="R75" s="37"/>
      <c r="S75" s="24">
        <v>2200</v>
      </c>
      <c r="T75" s="24"/>
      <c r="U75" s="24"/>
      <c r="V75" s="24" t="s">
        <v>89</v>
      </c>
      <c r="W75" s="24"/>
      <c r="X75" s="24"/>
      <c r="Y75" s="24"/>
      <c r="Z75" s="24"/>
    </row>
    <row r="76" spans="1:26" ht="22.8" x14ac:dyDescent="0.25">
      <c r="A76" s="73"/>
      <c r="B76" s="36" t="s">
        <v>103</v>
      </c>
      <c r="C76" s="37"/>
      <c r="D76" s="37"/>
      <c r="E76" s="37"/>
      <c r="F76" s="37"/>
      <c r="G76" s="37"/>
      <c r="H76" s="37"/>
      <c r="I76" s="37"/>
      <c r="J76" s="37"/>
      <c r="K76" s="37"/>
      <c r="L76" s="37"/>
      <c r="M76" s="37"/>
      <c r="N76" s="37"/>
      <c r="O76" s="37"/>
      <c r="P76" s="37"/>
      <c r="Q76" s="37"/>
      <c r="R76" s="37"/>
      <c r="S76" s="24">
        <v>2700</v>
      </c>
      <c r="T76" s="24"/>
      <c r="U76" s="24"/>
      <c r="V76" s="24"/>
      <c r="W76" s="24"/>
      <c r="X76" s="24"/>
      <c r="Y76" s="24"/>
      <c r="Z76" s="24"/>
    </row>
    <row r="77" spans="1:26" ht="22.8" x14ac:dyDescent="0.25">
      <c r="A77" s="73"/>
      <c r="B77" s="36" t="s">
        <v>104</v>
      </c>
      <c r="C77" s="37"/>
      <c r="D77" s="37"/>
      <c r="E77" s="37"/>
      <c r="F77" s="37"/>
      <c r="G77" s="37"/>
      <c r="H77" s="37"/>
      <c r="I77" s="37"/>
      <c r="J77" s="37"/>
      <c r="K77" s="37"/>
      <c r="L77" s="37"/>
      <c r="M77" s="37"/>
      <c r="N77" s="37"/>
      <c r="O77" s="37"/>
      <c r="P77" s="37"/>
      <c r="Q77" s="37"/>
      <c r="R77" s="37"/>
      <c r="S77" s="24">
        <v>3200</v>
      </c>
      <c r="T77" s="24"/>
      <c r="U77" s="24"/>
      <c r="V77" s="24"/>
      <c r="W77" s="24"/>
      <c r="X77" s="24"/>
      <c r="Y77" s="24"/>
      <c r="Z77" s="24"/>
    </row>
    <row r="78" spans="1:26" ht="22.8" x14ac:dyDescent="0.25">
      <c r="A78" s="73"/>
      <c r="B78" s="36" t="s">
        <v>105</v>
      </c>
      <c r="C78" s="37"/>
      <c r="D78" s="37"/>
      <c r="E78" s="37"/>
      <c r="F78" s="37"/>
      <c r="G78" s="37"/>
      <c r="H78" s="37"/>
      <c r="I78" s="37"/>
      <c r="J78" s="37"/>
      <c r="K78" s="37"/>
      <c r="L78" s="37"/>
      <c r="M78" s="37"/>
      <c r="N78" s="37"/>
      <c r="O78" s="37"/>
      <c r="P78" s="37"/>
      <c r="Q78" s="37"/>
      <c r="R78" s="37"/>
      <c r="S78" s="24">
        <v>3700</v>
      </c>
      <c r="T78" s="24"/>
      <c r="U78" s="24"/>
      <c r="V78" s="24"/>
      <c r="W78" s="24"/>
      <c r="X78" s="24"/>
      <c r="Y78" s="24"/>
      <c r="Z78" s="24"/>
    </row>
    <row r="79" spans="1:26" ht="22.8" x14ac:dyDescent="0.25">
      <c r="A79" s="73"/>
      <c r="B79" s="36" t="s">
        <v>106</v>
      </c>
      <c r="C79" s="37"/>
      <c r="D79" s="37"/>
      <c r="E79" s="37"/>
      <c r="F79" s="37"/>
      <c r="G79" s="37"/>
      <c r="H79" s="37"/>
      <c r="I79" s="37"/>
      <c r="J79" s="37"/>
      <c r="K79" s="37"/>
      <c r="L79" s="37"/>
      <c r="M79" s="37"/>
      <c r="N79" s="37"/>
      <c r="O79" s="37"/>
      <c r="P79" s="37"/>
      <c r="Q79" s="37"/>
      <c r="R79" s="37"/>
      <c r="S79" s="24">
        <v>4600</v>
      </c>
      <c r="T79" s="24"/>
      <c r="U79" s="24"/>
      <c r="V79" s="24"/>
      <c r="W79" s="24"/>
      <c r="X79" s="24"/>
      <c r="Y79" s="24"/>
      <c r="Z79" s="24"/>
    </row>
    <row r="80" spans="1:26" ht="22.8" x14ac:dyDescent="0.25">
      <c r="A80" s="73"/>
      <c r="B80" s="36" t="s">
        <v>107</v>
      </c>
      <c r="C80" s="37"/>
      <c r="D80" s="37"/>
      <c r="E80" s="37"/>
      <c r="F80" s="37"/>
      <c r="G80" s="37"/>
      <c r="H80" s="37"/>
      <c r="I80" s="37"/>
      <c r="J80" s="37"/>
      <c r="K80" s="37"/>
      <c r="L80" s="37"/>
      <c r="M80" s="37"/>
      <c r="N80" s="37"/>
      <c r="O80" s="37"/>
      <c r="P80" s="37"/>
      <c r="Q80" s="37"/>
      <c r="R80" s="37"/>
      <c r="S80" s="24">
        <v>5000</v>
      </c>
      <c r="T80" s="24"/>
      <c r="U80" s="24"/>
      <c r="V80" s="24"/>
      <c r="W80" s="24"/>
      <c r="X80" s="24"/>
      <c r="Y80" s="24"/>
      <c r="Z80" s="24"/>
    </row>
    <row r="81" spans="1:26" ht="22.8" x14ac:dyDescent="0.25">
      <c r="A81" s="73"/>
      <c r="B81" s="36" t="s">
        <v>108</v>
      </c>
      <c r="C81" s="37"/>
      <c r="D81" s="37"/>
      <c r="E81" s="37"/>
      <c r="F81" s="37"/>
      <c r="G81" s="37"/>
      <c r="H81" s="37"/>
      <c r="I81" s="37"/>
      <c r="J81" s="37"/>
      <c r="K81" s="37"/>
      <c r="L81" s="37"/>
      <c r="M81" s="37"/>
      <c r="N81" s="37"/>
      <c r="O81" s="37"/>
      <c r="P81" s="37"/>
      <c r="Q81" s="37"/>
      <c r="R81" s="37"/>
      <c r="S81" s="24">
        <v>6000</v>
      </c>
      <c r="T81" s="24"/>
      <c r="U81" s="24"/>
      <c r="V81" s="24"/>
      <c r="W81" s="24"/>
      <c r="X81" s="24"/>
      <c r="Y81" s="24"/>
      <c r="Z81" s="24"/>
    </row>
    <row r="82" spans="1:26" ht="22.8" x14ac:dyDescent="0.25">
      <c r="A82" s="73"/>
      <c r="B82" s="36" t="s">
        <v>109</v>
      </c>
      <c r="C82" s="37"/>
      <c r="D82" s="37"/>
      <c r="E82" s="37"/>
      <c r="F82" s="37"/>
      <c r="G82" s="37"/>
      <c r="H82" s="37"/>
      <c r="I82" s="37"/>
      <c r="J82" s="37"/>
      <c r="K82" s="37"/>
      <c r="L82" s="37"/>
      <c r="M82" s="37"/>
      <c r="N82" s="37"/>
      <c r="O82" s="37"/>
      <c r="P82" s="37"/>
      <c r="Q82" s="37"/>
      <c r="R82" s="37"/>
      <c r="S82" s="24">
        <v>7000</v>
      </c>
      <c r="T82" s="24"/>
      <c r="U82" s="24"/>
      <c r="V82" s="24"/>
      <c r="W82" s="24"/>
      <c r="X82" s="24"/>
      <c r="Y82" s="24"/>
      <c r="Z82" s="24"/>
    </row>
    <row r="83" spans="1:26" ht="22.8" x14ac:dyDescent="0.25">
      <c r="A83" s="73"/>
      <c r="B83" s="36" t="s">
        <v>110</v>
      </c>
      <c r="C83" s="37"/>
      <c r="D83" s="37"/>
      <c r="E83" s="37"/>
      <c r="F83" s="37"/>
      <c r="G83" s="37"/>
      <c r="H83" s="37"/>
      <c r="I83" s="37"/>
      <c r="J83" s="37"/>
      <c r="K83" s="37"/>
      <c r="L83" s="37"/>
      <c r="M83" s="37"/>
      <c r="N83" s="37"/>
      <c r="O83" s="37"/>
      <c r="P83" s="37"/>
      <c r="Q83" s="37"/>
      <c r="R83" s="37"/>
      <c r="S83" s="24" t="s">
        <v>100</v>
      </c>
      <c r="T83" s="24"/>
      <c r="U83" s="24"/>
      <c r="V83" s="24"/>
      <c r="W83" s="24"/>
      <c r="X83" s="24"/>
      <c r="Y83" s="24"/>
      <c r="Z83" s="24"/>
    </row>
    <row r="84" spans="1:26" ht="23.4" thickBot="1" x14ac:dyDescent="0.3">
      <c r="A84" s="73"/>
      <c r="B84" s="38" t="s">
        <v>111</v>
      </c>
      <c r="C84" s="39"/>
      <c r="D84" s="39"/>
      <c r="E84" s="39"/>
      <c r="F84" s="39"/>
      <c r="G84" s="39"/>
      <c r="H84" s="39"/>
      <c r="I84" s="39"/>
      <c r="J84" s="39"/>
      <c r="K84" s="39"/>
      <c r="L84" s="39"/>
      <c r="M84" s="39"/>
      <c r="N84" s="39"/>
      <c r="O84" s="39"/>
      <c r="P84" s="39"/>
      <c r="Q84" s="39"/>
      <c r="R84" s="39"/>
      <c r="S84" s="42" t="s">
        <v>112</v>
      </c>
      <c r="T84" s="42"/>
      <c r="U84" s="42"/>
      <c r="V84" s="24" t="s">
        <v>113</v>
      </c>
      <c r="W84" s="24"/>
      <c r="X84" s="24"/>
      <c r="Y84" s="24"/>
      <c r="Z84" s="24"/>
    </row>
    <row r="85" spans="1:26" ht="22.8" x14ac:dyDescent="0.25">
      <c r="A85" s="73"/>
      <c r="B85" s="40" t="s">
        <v>114</v>
      </c>
      <c r="C85" s="41"/>
      <c r="D85" s="41"/>
      <c r="E85" s="41"/>
      <c r="F85" s="41"/>
      <c r="G85" s="41"/>
      <c r="H85" s="41"/>
      <c r="I85" s="41"/>
      <c r="J85" s="41"/>
      <c r="K85" s="41"/>
      <c r="L85" s="41"/>
      <c r="M85" s="41"/>
      <c r="N85" s="41"/>
      <c r="O85" s="41"/>
      <c r="P85" s="41"/>
      <c r="Q85" s="41"/>
      <c r="R85" s="41"/>
      <c r="S85" s="72" t="s">
        <v>115</v>
      </c>
      <c r="T85" s="72"/>
      <c r="U85" s="72"/>
      <c r="V85" s="71"/>
      <c r="W85" s="71"/>
      <c r="X85" s="71"/>
      <c r="Y85" s="71"/>
      <c r="Z85" s="71"/>
    </row>
    <row r="86" spans="1:26" ht="22.8" x14ac:dyDescent="0.25">
      <c r="A86" s="73"/>
      <c r="B86" s="36" t="s">
        <v>116</v>
      </c>
      <c r="C86" s="37"/>
      <c r="D86" s="37"/>
      <c r="E86" s="37"/>
      <c r="F86" s="37"/>
      <c r="G86" s="37"/>
      <c r="H86" s="37"/>
      <c r="I86" s="37"/>
      <c r="J86" s="37"/>
      <c r="K86" s="37"/>
      <c r="L86" s="37"/>
      <c r="M86" s="37"/>
      <c r="N86" s="37"/>
      <c r="O86" s="37"/>
      <c r="P86" s="37"/>
      <c r="Q86" s="37"/>
      <c r="R86" s="37"/>
      <c r="S86" s="24">
        <v>1100</v>
      </c>
      <c r="T86" s="24"/>
      <c r="U86" s="24"/>
      <c r="V86" s="230"/>
      <c r="W86" s="230"/>
      <c r="X86" s="230"/>
      <c r="Y86" s="230"/>
      <c r="Z86" s="230"/>
    </row>
    <row r="87" spans="1:26" ht="22.8" x14ac:dyDescent="0.25">
      <c r="A87" s="73"/>
      <c r="B87" s="36" t="s">
        <v>117</v>
      </c>
      <c r="C87" s="37"/>
      <c r="D87" s="37"/>
      <c r="E87" s="37"/>
      <c r="F87" s="37"/>
      <c r="G87" s="37"/>
      <c r="H87" s="37"/>
      <c r="I87" s="37"/>
      <c r="J87" s="37"/>
      <c r="K87" s="37"/>
      <c r="L87" s="37"/>
      <c r="M87" s="37"/>
      <c r="N87" s="37"/>
      <c r="O87" s="37"/>
      <c r="P87" s="37"/>
      <c r="Q87" s="37"/>
      <c r="R87" s="37"/>
      <c r="S87" s="24">
        <v>800</v>
      </c>
      <c r="T87" s="24"/>
      <c r="U87" s="24"/>
      <c r="V87" s="230"/>
      <c r="W87" s="230"/>
      <c r="X87" s="230"/>
      <c r="Y87" s="230"/>
      <c r="Z87" s="230"/>
    </row>
    <row r="88" spans="1:26" ht="22.8" x14ac:dyDescent="0.25">
      <c r="A88" s="73"/>
      <c r="B88" s="36" t="s">
        <v>118</v>
      </c>
      <c r="C88" s="37"/>
      <c r="D88" s="37"/>
      <c r="E88" s="37"/>
      <c r="F88" s="37"/>
      <c r="G88" s="37"/>
      <c r="H88" s="37"/>
      <c r="I88" s="37"/>
      <c r="J88" s="37"/>
      <c r="K88" s="37"/>
      <c r="L88" s="37"/>
      <c r="M88" s="37"/>
      <c r="N88" s="37"/>
      <c r="O88" s="37"/>
      <c r="P88" s="37"/>
      <c r="Q88" s="37"/>
      <c r="R88" s="37"/>
      <c r="S88" s="24">
        <v>800</v>
      </c>
      <c r="T88" s="24"/>
      <c r="U88" s="24"/>
      <c r="V88" s="230"/>
      <c r="W88" s="230"/>
      <c r="X88" s="230"/>
      <c r="Y88" s="230"/>
      <c r="Z88" s="230"/>
    </row>
    <row r="89" spans="1:26" ht="22.8" x14ac:dyDescent="0.25">
      <c r="A89" s="73"/>
      <c r="B89" s="36" t="s">
        <v>119</v>
      </c>
      <c r="C89" s="37"/>
      <c r="D89" s="37"/>
      <c r="E89" s="37"/>
      <c r="F89" s="37"/>
      <c r="G89" s="37"/>
      <c r="H89" s="37"/>
      <c r="I89" s="37"/>
      <c r="J89" s="37"/>
      <c r="K89" s="37"/>
      <c r="L89" s="37"/>
      <c r="M89" s="37"/>
      <c r="N89" s="37"/>
      <c r="O89" s="37"/>
      <c r="P89" s="37"/>
      <c r="Q89" s="37"/>
      <c r="R89" s="37"/>
      <c r="S89" s="24">
        <v>1400</v>
      </c>
      <c r="T89" s="24"/>
      <c r="U89" s="24"/>
      <c r="V89" s="230"/>
      <c r="W89" s="230"/>
      <c r="X89" s="230"/>
      <c r="Y89" s="230"/>
      <c r="Z89" s="230"/>
    </row>
    <row r="90" spans="1:26" ht="22.8" x14ac:dyDescent="0.25">
      <c r="A90" s="73"/>
      <c r="B90" s="36" t="s">
        <v>120</v>
      </c>
      <c r="C90" s="37"/>
      <c r="D90" s="37"/>
      <c r="E90" s="37"/>
      <c r="F90" s="37"/>
      <c r="G90" s="37"/>
      <c r="H90" s="37"/>
      <c r="I90" s="37"/>
      <c r="J90" s="37"/>
      <c r="K90" s="37"/>
      <c r="L90" s="37"/>
      <c r="M90" s="37"/>
      <c r="N90" s="37"/>
      <c r="O90" s="37"/>
      <c r="P90" s="37"/>
      <c r="Q90" s="37"/>
      <c r="R90" s="37"/>
      <c r="S90" s="24">
        <v>1400</v>
      </c>
      <c r="T90" s="24"/>
      <c r="U90" s="24"/>
      <c r="V90" s="230"/>
      <c r="W90" s="230"/>
      <c r="X90" s="230"/>
      <c r="Y90" s="230"/>
      <c r="Z90" s="230"/>
    </row>
    <row r="91" spans="1:26" ht="22.8" x14ac:dyDescent="0.25">
      <c r="A91" s="73"/>
      <c r="B91" s="36" t="s">
        <v>121</v>
      </c>
      <c r="C91" s="37"/>
      <c r="D91" s="37"/>
      <c r="E91" s="37"/>
      <c r="F91" s="37"/>
      <c r="G91" s="37"/>
      <c r="H91" s="37"/>
      <c r="I91" s="37"/>
      <c r="J91" s="37"/>
      <c r="K91" s="37"/>
      <c r="L91" s="37"/>
      <c r="M91" s="37"/>
      <c r="N91" s="37"/>
      <c r="O91" s="37"/>
      <c r="P91" s="37"/>
      <c r="Q91" s="37"/>
      <c r="R91" s="37"/>
      <c r="S91" s="24">
        <v>800</v>
      </c>
      <c r="T91" s="24"/>
      <c r="U91" s="24"/>
      <c r="V91" s="230"/>
      <c r="W91" s="230"/>
      <c r="X91" s="230"/>
      <c r="Y91" s="230"/>
      <c r="Z91" s="230"/>
    </row>
    <row r="92" spans="1:26" ht="34.950000000000003" customHeight="1" x14ac:dyDescent="0.25">
      <c r="A92" s="73"/>
      <c r="B92" s="36" t="s">
        <v>122</v>
      </c>
      <c r="C92" s="37"/>
      <c r="D92" s="37"/>
      <c r="E92" s="37"/>
      <c r="F92" s="37"/>
      <c r="G92" s="37"/>
      <c r="H92" s="37"/>
      <c r="I92" s="37"/>
      <c r="J92" s="37"/>
      <c r="K92" s="37"/>
      <c r="L92" s="37"/>
      <c r="M92" s="37"/>
      <c r="N92" s="37"/>
      <c r="O92" s="37"/>
      <c r="P92" s="37"/>
      <c r="Q92" s="37"/>
      <c r="R92" s="37"/>
      <c r="S92" s="24" t="s">
        <v>123</v>
      </c>
      <c r="T92" s="24"/>
      <c r="U92" s="24"/>
      <c r="V92" s="230"/>
      <c r="W92" s="230"/>
      <c r="X92" s="230"/>
      <c r="Y92" s="230"/>
      <c r="Z92" s="230"/>
    </row>
    <row r="93" spans="1:26" ht="22.8" x14ac:dyDescent="0.25">
      <c r="A93" s="73"/>
      <c r="B93" s="36" t="s">
        <v>124</v>
      </c>
      <c r="C93" s="37"/>
      <c r="D93" s="37"/>
      <c r="E93" s="37"/>
      <c r="F93" s="37"/>
      <c r="G93" s="37"/>
      <c r="H93" s="37"/>
      <c r="I93" s="37"/>
      <c r="J93" s="37"/>
      <c r="K93" s="37"/>
      <c r="L93" s="37"/>
      <c r="M93" s="37"/>
      <c r="N93" s="37"/>
      <c r="O93" s="37"/>
      <c r="P93" s="37"/>
      <c r="Q93" s="37"/>
      <c r="R93" s="37"/>
      <c r="S93" s="24" t="s">
        <v>125</v>
      </c>
      <c r="T93" s="24"/>
      <c r="U93" s="24"/>
      <c r="V93" s="230"/>
      <c r="W93" s="230"/>
      <c r="X93" s="230"/>
      <c r="Y93" s="230"/>
      <c r="Z93" s="230"/>
    </row>
    <row r="94" spans="1:26" ht="22.8" x14ac:dyDescent="0.25">
      <c r="A94" s="73"/>
      <c r="B94" s="36" t="s">
        <v>126</v>
      </c>
      <c r="C94" s="37"/>
      <c r="D94" s="37"/>
      <c r="E94" s="37"/>
      <c r="F94" s="37"/>
      <c r="G94" s="37"/>
      <c r="H94" s="37"/>
      <c r="I94" s="37"/>
      <c r="J94" s="37"/>
      <c r="K94" s="37"/>
      <c r="L94" s="37"/>
      <c r="M94" s="37"/>
      <c r="N94" s="37"/>
      <c r="O94" s="37"/>
      <c r="P94" s="37"/>
      <c r="Q94" s="37"/>
      <c r="R94" s="37"/>
      <c r="S94" s="24">
        <v>7000</v>
      </c>
      <c r="T94" s="24"/>
      <c r="U94" s="24"/>
      <c r="V94" s="230"/>
      <c r="W94" s="230"/>
      <c r="X94" s="230"/>
      <c r="Y94" s="230"/>
      <c r="Z94" s="230"/>
    </row>
    <row r="95" spans="1:26" ht="22.8" x14ac:dyDescent="0.25">
      <c r="A95" s="73"/>
      <c r="B95" s="36" t="s">
        <v>127</v>
      </c>
      <c r="C95" s="37"/>
      <c r="D95" s="37"/>
      <c r="E95" s="37"/>
      <c r="F95" s="37"/>
      <c r="G95" s="37"/>
      <c r="H95" s="37"/>
      <c r="I95" s="37"/>
      <c r="J95" s="37"/>
      <c r="K95" s="37"/>
      <c r="L95" s="37"/>
      <c r="M95" s="37"/>
      <c r="N95" s="37"/>
      <c r="O95" s="37"/>
      <c r="P95" s="37"/>
      <c r="Q95" s="37"/>
      <c r="R95" s="37"/>
      <c r="S95" s="24">
        <v>8000</v>
      </c>
      <c r="T95" s="24"/>
      <c r="U95" s="24"/>
      <c r="V95" s="230"/>
      <c r="W95" s="230"/>
      <c r="X95" s="230"/>
      <c r="Y95" s="230"/>
      <c r="Z95" s="230"/>
    </row>
    <row r="96" spans="1:26" ht="22.8" x14ac:dyDescent="0.25">
      <c r="A96" s="73"/>
      <c r="B96" s="36" t="s">
        <v>128</v>
      </c>
      <c r="C96" s="37"/>
      <c r="D96" s="37"/>
      <c r="E96" s="37"/>
      <c r="F96" s="37"/>
      <c r="G96" s="37"/>
      <c r="H96" s="37"/>
      <c r="I96" s="37"/>
      <c r="J96" s="37"/>
      <c r="K96" s="37"/>
      <c r="L96" s="37"/>
      <c r="M96" s="37"/>
      <c r="N96" s="37"/>
      <c r="O96" s="37"/>
      <c r="P96" s="37"/>
      <c r="Q96" s="37"/>
      <c r="R96" s="37"/>
      <c r="S96" s="24">
        <v>9000</v>
      </c>
      <c r="T96" s="24"/>
      <c r="U96" s="24"/>
      <c r="V96" s="230"/>
      <c r="W96" s="230"/>
      <c r="X96" s="230"/>
      <c r="Y96" s="230"/>
      <c r="Z96" s="230"/>
    </row>
    <row r="97" spans="1:30" ht="23.4" thickBot="1" x14ac:dyDescent="0.3">
      <c r="A97" s="73"/>
      <c r="B97" s="38" t="s">
        <v>129</v>
      </c>
      <c r="C97" s="39"/>
      <c r="D97" s="39"/>
      <c r="E97" s="39"/>
      <c r="F97" s="39"/>
      <c r="G97" s="39"/>
      <c r="H97" s="39"/>
      <c r="I97" s="39"/>
      <c r="J97" s="39"/>
      <c r="K97" s="39"/>
      <c r="L97" s="39"/>
      <c r="M97" s="39"/>
      <c r="N97" s="39"/>
      <c r="O97" s="39"/>
      <c r="P97" s="39"/>
      <c r="Q97" s="39"/>
      <c r="R97" s="39"/>
      <c r="S97" s="42" t="s">
        <v>100</v>
      </c>
      <c r="T97" s="42"/>
      <c r="U97" s="42"/>
      <c r="V97" s="230"/>
      <c r="W97" s="230"/>
      <c r="X97" s="230"/>
      <c r="Y97" s="230"/>
      <c r="Z97" s="230"/>
    </row>
    <row r="98" spans="1:30" ht="30.75" hidden="1" customHeight="1" x14ac:dyDescent="0.25">
      <c r="A98" s="34" t="s">
        <v>35</v>
      </c>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30" ht="18" hidden="1" thickBot="1" x14ac:dyDescent="0.3">
      <c r="A99" s="50" t="s">
        <v>34</v>
      </c>
      <c r="B99" s="50"/>
      <c r="C99" s="50"/>
      <c r="D99" s="50"/>
      <c r="E99" s="51"/>
      <c r="F99" s="51"/>
      <c r="G99" s="51"/>
      <c r="H99" s="51"/>
      <c r="I99" s="51"/>
      <c r="J99" s="51"/>
      <c r="K99" s="51"/>
      <c r="L99" s="51"/>
      <c r="M99" s="51"/>
      <c r="N99" s="51"/>
      <c r="O99" s="51"/>
      <c r="P99" s="51"/>
      <c r="Q99" s="51"/>
      <c r="R99" s="51"/>
      <c r="S99" s="51"/>
      <c r="T99" s="51"/>
      <c r="U99" s="51"/>
      <c r="V99" s="51"/>
      <c r="W99" s="51"/>
      <c r="X99" s="51"/>
      <c r="Y99" s="51"/>
      <c r="Z99" s="51"/>
    </row>
    <row r="100" spans="1:30" ht="30.75" customHeight="1"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30" ht="30.75" customHeight="1" x14ac:dyDescent="0.25">
      <c r="A101" s="47" t="s">
        <v>31</v>
      </c>
      <c r="B101" s="47"/>
      <c r="C101" s="47"/>
      <c r="D101" s="47"/>
      <c r="E101" s="47"/>
      <c r="F101" s="47"/>
      <c r="G101" s="47"/>
      <c r="H101" s="47"/>
      <c r="I101" s="47"/>
      <c r="J101" s="47"/>
      <c r="K101" s="47"/>
      <c r="L101" s="47"/>
      <c r="M101" s="47"/>
      <c r="N101" s="47"/>
      <c r="O101" s="47"/>
      <c r="P101" s="47"/>
      <c r="Q101" s="47"/>
      <c r="R101" s="47"/>
      <c r="S101" s="47"/>
      <c r="T101" s="47"/>
      <c r="U101" s="47"/>
      <c r="V101" s="47"/>
      <c r="W101" s="47"/>
      <c r="X101" s="47"/>
      <c r="Y101" s="47"/>
      <c r="Z101" s="47"/>
    </row>
    <row r="102" spans="1:30" ht="30.6" customHeight="1" x14ac:dyDescent="0.25">
      <c r="A102" s="47"/>
      <c r="B102" s="47"/>
      <c r="C102" s="47"/>
      <c r="D102" s="47"/>
      <c r="E102" s="47"/>
      <c r="F102" s="47"/>
      <c r="G102" s="47"/>
      <c r="H102" s="47"/>
      <c r="I102" s="47"/>
      <c r="J102" s="47"/>
      <c r="K102" s="47"/>
      <c r="L102" s="47"/>
      <c r="M102" s="47"/>
      <c r="N102" s="47"/>
      <c r="O102" s="47"/>
      <c r="P102" s="47"/>
      <c r="Q102" s="47"/>
      <c r="R102" s="47"/>
      <c r="S102" s="47"/>
      <c r="T102" s="47"/>
      <c r="U102" s="47"/>
      <c r="V102" s="47"/>
      <c r="W102" s="47"/>
      <c r="X102" s="47"/>
      <c r="Y102" s="47"/>
      <c r="Z102" s="47"/>
    </row>
    <row r="103" spans="1:30" ht="20.25" customHeight="1" x14ac:dyDescent="0.25">
      <c r="A103" s="60" t="s">
        <v>148</v>
      </c>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row>
    <row r="104" spans="1:30" ht="17.25" customHeight="1" x14ac:dyDescent="0.35">
      <c r="A104" s="1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30" ht="26.25" customHeight="1" x14ac:dyDescent="0.3">
      <c r="A105" s="61" t="str">
        <f>HYPERLINK(A98,"Condițiile de acordare a creditelor")</f>
        <v>Condițiile de acordare a creditelor</v>
      </c>
      <c r="B105" s="61"/>
      <c r="C105" s="61"/>
      <c r="D105" s="61"/>
      <c r="E105" s="61"/>
      <c r="F105" s="61"/>
      <c r="G105" s="61"/>
      <c r="H105" s="61"/>
      <c r="I105" s="61"/>
      <c r="J105" s="61"/>
      <c r="K105" s="61"/>
      <c r="L105" s="61"/>
      <c r="M105" s="61"/>
      <c r="N105" s="61"/>
      <c r="O105" s="61"/>
      <c r="P105" s="61"/>
      <c r="Q105" s="61"/>
      <c r="R105" s="61"/>
      <c r="S105" s="61"/>
      <c r="T105" s="61"/>
      <c r="U105" s="61"/>
      <c r="V105" s="7"/>
      <c r="W105" s="7"/>
      <c r="X105" s="7"/>
      <c r="Y105" s="7"/>
      <c r="Z105" s="7"/>
    </row>
    <row r="106" spans="1:30" ht="26.25" customHeight="1" x14ac:dyDescent="0.35">
      <c r="A106" s="11" t="s">
        <v>32</v>
      </c>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4"/>
      <c r="AB106" s="4"/>
      <c r="AC106" s="4"/>
      <c r="AD106" s="4"/>
    </row>
    <row r="107" spans="1:30" ht="20.25" customHeight="1" x14ac:dyDescent="0.25">
      <c r="A107" s="47" t="s">
        <v>38</v>
      </c>
      <c r="B107" s="47"/>
      <c r="C107" s="47"/>
      <c r="D107" s="47"/>
      <c r="E107" s="47"/>
      <c r="F107" s="47"/>
      <c r="G107" s="47"/>
      <c r="H107" s="47"/>
      <c r="I107" s="47"/>
      <c r="J107" s="47"/>
      <c r="K107" s="47"/>
      <c r="L107" s="47"/>
      <c r="M107" s="47"/>
      <c r="N107" s="47"/>
      <c r="O107" s="47"/>
      <c r="P107" s="47"/>
      <c r="Q107" s="47"/>
      <c r="R107" s="47"/>
      <c r="S107" s="47"/>
      <c r="T107" s="47"/>
      <c r="U107" s="47"/>
      <c r="V107" s="6"/>
      <c r="W107" s="6"/>
      <c r="X107" s="6"/>
      <c r="Y107" s="6"/>
      <c r="Z107" s="6"/>
      <c r="AA107" s="4"/>
      <c r="AB107" s="4"/>
      <c r="AC107" s="4"/>
      <c r="AD107" s="4"/>
    </row>
    <row r="108" spans="1:30" ht="15.6" customHeight="1" x14ac:dyDescent="0.35">
      <c r="A108" s="11"/>
      <c r="B108" s="1"/>
      <c r="C108" s="1"/>
      <c r="D108" s="1"/>
      <c r="E108" s="3" t="s">
        <v>27</v>
      </c>
      <c r="F108" s="1"/>
      <c r="G108" s="1"/>
      <c r="H108" s="1"/>
      <c r="I108" s="1"/>
      <c r="J108" s="1"/>
      <c r="K108" s="1"/>
      <c r="L108" s="1"/>
      <c r="M108" s="1"/>
      <c r="N108" s="1"/>
      <c r="O108" s="1"/>
      <c r="P108" s="1"/>
      <c r="Q108" s="1"/>
      <c r="R108" s="1"/>
      <c r="S108" s="1"/>
      <c r="T108" s="1"/>
      <c r="U108" s="1"/>
      <c r="V108" s="1"/>
      <c r="W108" s="1"/>
      <c r="X108" s="1"/>
      <c r="Y108" s="1"/>
      <c r="Z108" s="1"/>
      <c r="AA108" s="4"/>
      <c r="AB108" s="4"/>
      <c r="AC108" s="4"/>
      <c r="AD108" s="4"/>
    </row>
    <row r="109" spans="1:30" ht="27.75" customHeight="1" x14ac:dyDescent="0.25">
      <c r="A109" s="23" t="s">
        <v>149</v>
      </c>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30" ht="9.75" customHeight="1" x14ac:dyDescent="0.25">
      <c r="A110" s="47"/>
      <c r="B110" s="47"/>
      <c r="C110" s="47"/>
      <c r="D110" s="47"/>
      <c r="E110" s="47"/>
      <c r="F110" s="47"/>
      <c r="G110" s="47"/>
      <c r="H110" s="47"/>
      <c r="I110" s="47"/>
      <c r="J110" s="47"/>
      <c r="K110" s="47"/>
      <c r="L110" s="47"/>
      <c r="M110" s="47"/>
      <c r="N110" s="47"/>
      <c r="O110" s="47"/>
      <c r="P110" s="47"/>
      <c r="Q110" s="47"/>
      <c r="R110" s="47"/>
      <c r="S110" s="47"/>
      <c r="T110" s="47"/>
      <c r="U110" s="47"/>
      <c r="V110" s="47"/>
      <c r="W110" s="47"/>
      <c r="X110" s="47"/>
      <c r="Y110" s="47"/>
      <c r="Z110" s="47"/>
    </row>
    <row r="111" spans="1:30" ht="39.75" customHeight="1" x14ac:dyDescent="0.25">
      <c r="A111" s="43" t="s">
        <v>150</v>
      </c>
      <c r="B111" s="43"/>
      <c r="C111" s="43"/>
      <c r="D111" s="43"/>
      <c r="E111" s="43"/>
      <c r="F111" s="4"/>
      <c r="G111" s="4"/>
      <c r="H111" s="4"/>
      <c r="I111" s="4"/>
      <c r="J111" s="4"/>
      <c r="K111" s="4"/>
      <c r="L111" s="4"/>
      <c r="M111" s="4"/>
      <c r="N111" s="4"/>
      <c r="O111" s="4"/>
      <c r="P111" s="4"/>
      <c r="Q111" s="4"/>
      <c r="R111" s="4"/>
      <c r="S111" s="4"/>
      <c r="T111" s="4"/>
      <c r="U111" s="4"/>
      <c r="V111" s="4"/>
      <c r="W111" s="229" t="s">
        <v>143</v>
      </c>
      <c r="X111" s="229"/>
      <c r="Y111" s="229"/>
      <c r="Z111" s="229"/>
    </row>
    <row r="112" spans="1:30" ht="15.6" customHeight="1" x14ac:dyDescent="0.35"/>
    <row r="113" ht="15.6" customHeight="1" x14ac:dyDescent="0.35"/>
    <row r="114" ht="15.6" customHeight="1" x14ac:dyDescent="0.35"/>
    <row r="115" ht="15.6" customHeight="1" x14ac:dyDescent="0.35"/>
    <row r="116" ht="15.6" customHeight="1" x14ac:dyDescent="0.35"/>
    <row r="117" ht="27.75" customHeight="1" x14ac:dyDescent="0.35"/>
    <row r="118" ht="15.6" customHeight="1" x14ac:dyDescent="0.35"/>
    <row r="119" ht="15.6" customHeight="1" x14ac:dyDescent="0.35"/>
    <row r="120" ht="15.6" customHeight="1" x14ac:dyDescent="0.35"/>
    <row r="121" ht="15.6" customHeight="1" x14ac:dyDescent="0.35"/>
    <row r="122" ht="15.6" customHeight="1" x14ac:dyDescent="0.35"/>
    <row r="123" ht="15.6" customHeight="1" x14ac:dyDescent="0.35"/>
    <row r="124" ht="15.6" customHeight="1" x14ac:dyDescent="0.35"/>
    <row r="125" ht="29.25" customHeight="1" x14ac:dyDescent="0.35"/>
    <row r="126" ht="15.6" customHeight="1" x14ac:dyDescent="0.35"/>
    <row r="127" ht="15.6" customHeight="1" x14ac:dyDescent="0.35"/>
    <row r="128" ht="15.6" customHeight="1" x14ac:dyDescent="0.35"/>
    <row r="129" ht="15.6" customHeight="1" x14ac:dyDescent="0.35"/>
    <row r="130" ht="15.6" customHeight="1" x14ac:dyDescent="0.35"/>
    <row r="131" ht="15.6" customHeight="1" x14ac:dyDescent="0.35"/>
    <row r="132" ht="15.6" customHeight="1" x14ac:dyDescent="0.35"/>
    <row r="133" ht="25.5" customHeight="1" x14ac:dyDescent="0.35"/>
    <row r="134" ht="15.6" customHeight="1" x14ac:dyDescent="0.35"/>
    <row r="135" ht="15.6" customHeight="1" x14ac:dyDescent="0.35"/>
    <row r="136" ht="15.6" customHeight="1" x14ac:dyDescent="0.35"/>
    <row r="137" ht="15.6" customHeight="1" x14ac:dyDescent="0.35"/>
    <row r="138" ht="15.6" customHeight="1" x14ac:dyDescent="0.35"/>
    <row r="141" ht="15.6" customHeight="1" x14ac:dyDescent="0.35"/>
    <row r="142" ht="15.6" customHeight="1" x14ac:dyDescent="0.35"/>
    <row r="143" ht="15.6" customHeight="1" x14ac:dyDescent="0.35"/>
    <row r="144" ht="15.6" customHeight="1" x14ac:dyDescent="0.35"/>
    <row r="145" ht="15.6" customHeight="1" x14ac:dyDescent="0.35"/>
    <row r="146" ht="15.6" customHeight="1" x14ac:dyDescent="0.35"/>
    <row r="147" ht="15.6" customHeight="1" x14ac:dyDescent="0.35"/>
    <row r="148" ht="15.6" customHeight="1" x14ac:dyDescent="0.35"/>
    <row r="149" ht="15.6" customHeight="1" x14ac:dyDescent="0.35"/>
    <row r="150" ht="15.6" customHeight="1" x14ac:dyDescent="0.35"/>
    <row r="151" ht="6.6" customHeight="1" x14ac:dyDescent="0.35"/>
    <row r="159" ht="14.1" customHeight="1" x14ac:dyDescent="0.35"/>
    <row r="160" ht="14.1" customHeight="1" x14ac:dyDescent="0.35"/>
    <row r="161" ht="14.1" customHeight="1" x14ac:dyDescent="0.35"/>
    <row r="162" ht="18" customHeight="1" x14ac:dyDescent="0.35"/>
    <row r="166" ht="13.5" customHeight="1" x14ac:dyDescent="0.35"/>
    <row r="167" ht="13.5" customHeight="1" x14ac:dyDescent="0.35"/>
  </sheetData>
  <mergeCells count="277">
    <mergeCell ref="U4:Z4"/>
    <mergeCell ref="W111:Z111"/>
    <mergeCell ref="V91:Z91"/>
    <mergeCell ref="V92:Z92"/>
    <mergeCell ref="V93:Z93"/>
    <mergeCell ref="V94:Z94"/>
    <mergeCell ref="V95:Z95"/>
    <mergeCell ref="V96:Z96"/>
    <mergeCell ref="V97:Z97"/>
    <mergeCell ref="A101:Z101"/>
    <mergeCell ref="V74:Z74"/>
    <mergeCell ref="V75:Z83"/>
    <mergeCell ref="V84:Z84"/>
    <mergeCell ref="V85:Z85"/>
    <mergeCell ref="V86:Z86"/>
    <mergeCell ref="V87:Z87"/>
    <mergeCell ref="V88:Z88"/>
    <mergeCell ref="V89:Z89"/>
    <mergeCell ref="V90:Z90"/>
    <mergeCell ref="T26:U26"/>
    <mergeCell ref="L24:S24"/>
    <mergeCell ref="L25:S25"/>
    <mergeCell ref="L26:S26"/>
    <mergeCell ref="L27:U27"/>
    <mergeCell ref="V61:Z61"/>
    <mergeCell ref="V62:Z62"/>
    <mergeCell ref="B55:R55"/>
    <mergeCell ref="B56:R56"/>
    <mergeCell ref="V53:Z53"/>
    <mergeCell ref="V54:Z54"/>
    <mergeCell ref="V55:Z55"/>
    <mergeCell ref="V56:Z56"/>
    <mergeCell ref="V57:Z57"/>
    <mergeCell ref="B11:C11"/>
    <mergeCell ref="B12:C12"/>
    <mergeCell ref="B13:C13"/>
    <mergeCell ref="B10:F10"/>
    <mergeCell ref="I10:K10"/>
    <mergeCell ref="I11:K11"/>
    <mergeCell ref="I12:K12"/>
    <mergeCell ref="I13:K13"/>
    <mergeCell ref="G10:H10"/>
    <mergeCell ref="G11:H11"/>
    <mergeCell ref="G12:H12"/>
    <mergeCell ref="P13:Q13"/>
    <mergeCell ref="N11:O11"/>
    <mergeCell ref="N12:O12"/>
    <mergeCell ref="N13:O13"/>
    <mergeCell ref="L11:M11"/>
    <mergeCell ref="L12:M12"/>
    <mergeCell ref="L13:M13"/>
    <mergeCell ref="L10:Q10"/>
    <mergeCell ref="E11:F11"/>
    <mergeCell ref="E12:F12"/>
    <mergeCell ref="E13:F13"/>
    <mergeCell ref="V59:Z59"/>
    <mergeCell ref="V60:Z60"/>
    <mergeCell ref="B29:Z29"/>
    <mergeCell ref="V30:Z30"/>
    <mergeCell ref="B31:Z31"/>
    <mergeCell ref="B32:Z32"/>
    <mergeCell ref="B33:Z33"/>
    <mergeCell ref="S46:U46"/>
    <mergeCell ref="V18:Z18"/>
    <mergeCell ref="F19:Z19"/>
    <mergeCell ref="F20:Z20"/>
    <mergeCell ref="F21:Z21"/>
    <mergeCell ref="F22:Z22"/>
    <mergeCell ref="F23:Z23"/>
    <mergeCell ref="V24:Y26"/>
    <mergeCell ref="Z24:Z26"/>
    <mergeCell ref="I24:K24"/>
    <mergeCell ref="I25:K25"/>
    <mergeCell ref="I26:K26"/>
    <mergeCell ref="B24:H24"/>
    <mergeCell ref="B25:H25"/>
    <mergeCell ref="B26:H26"/>
    <mergeCell ref="B36:Z36"/>
    <mergeCell ref="V37:Z37"/>
    <mergeCell ref="V63:Z73"/>
    <mergeCell ref="V50:Z50"/>
    <mergeCell ref="V51:Z51"/>
    <mergeCell ref="V52:Z52"/>
    <mergeCell ref="V34:Z34"/>
    <mergeCell ref="V35:Z35"/>
    <mergeCell ref="B38:R38"/>
    <mergeCell ref="B39:R39"/>
    <mergeCell ref="B40:R41"/>
    <mergeCell ref="B42:R43"/>
    <mergeCell ref="B34:U34"/>
    <mergeCell ref="B35:U35"/>
    <mergeCell ref="B37:R37"/>
    <mergeCell ref="S48:U48"/>
    <mergeCell ref="B71:R71"/>
    <mergeCell ref="B72:R72"/>
    <mergeCell ref="B73:R73"/>
    <mergeCell ref="B57:R57"/>
    <mergeCell ref="B63:R63"/>
    <mergeCell ref="B64:R64"/>
    <mergeCell ref="B65:R65"/>
    <mergeCell ref="B66:R66"/>
    <mergeCell ref="B67:R67"/>
    <mergeCell ref="B68:R68"/>
    <mergeCell ref="B18:K18"/>
    <mergeCell ref="L18:U18"/>
    <mergeCell ref="B19:E19"/>
    <mergeCell ref="B20:E20"/>
    <mergeCell ref="B21:E21"/>
    <mergeCell ref="B22:E22"/>
    <mergeCell ref="B23:E23"/>
    <mergeCell ref="B7:K7"/>
    <mergeCell ref="B8:K8"/>
    <mergeCell ref="G13:H13"/>
    <mergeCell ref="B14:Z14"/>
    <mergeCell ref="B16:U16"/>
    <mergeCell ref="L7:U7"/>
    <mergeCell ref="L8:U8"/>
    <mergeCell ref="T10:U10"/>
    <mergeCell ref="T11:U11"/>
    <mergeCell ref="T12:U12"/>
    <mergeCell ref="T13:U13"/>
    <mergeCell ref="R10:S10"/>
    <mergeCell ref="R11:S11"/>
    <mergeCell ref="R12:S12"/>
    <mergeCell ref="R13:S13"/>
    <mergeCell ref="P11:Q11"/>
    <mergeCell ref="P12:Q12"/>
    <mergeCell ref="V7:Z7"/>
    <mergeCell ref="V8:Z8"/>
    <mergeCell ref="V9:Z9"/>
    <mergeCell ref="V10:X10"/>
    <mergeCell ref="V11:V13"/>
    <mergeCell ref="Y11:Y13"/>
    <mergeCell ref="W11:W13"/>
    <mergeCell ref="X11:X13"/>
    <mergeCell ref="Z11:Z13"/>
    <mergeCell ref="B28:Z28"/>
    <mergeCell ref="S58:U58"/>
    <mergeCell ref="S47:U47"/>
    <mergeCell ref="S51:U51"/>
    <mergeCell ref="S50:U50"/>
    <mergeCell ref="S49:U49"/>
    <mergeCell ref="B27:K27"/>
    <mergeCell ref="T24:U24"/>
    <mergeCell ref="T25:U25"/>
    <mergeCell ref="V27:Z27"/>
    <mergeCell ref="V58:Z58"/>
    <mergeCell ref="V38:Z38"/>
    <mergeCell ref="V39:Z39"/>
    <mergeCell ref="V40:Z40"/>
    <mergeCell ref="V41:Z41"/>
    <mergeCell ref="V42:Z42"/>
    <mergeCell ref="V43:Z43"/>
    <mergeCell ref="V44:Z44"/>
    <mergeCell ref="V45:Z45"/>
    <mergeCell ref="V46:Z46"/>
    <mergeCell ref="V47:Z47"/>
    <mergeCell ref="V48:Z48"/>
    <mergeCell ref="V49:Z49"/>
    <mergeCell ref="B95:R95"/>
    <mergeCell ref="B96:R96"/>
    <mergeCell ref="B97:R97"/>
    <mergeCell ref="B88:R88"/>
    <mergeCell ref="B89:R89"/>
    <mergeCell ref="B90:R90"/>
    <mergeCell ref="A10:A16"/>
    <mergeCell ref="S97:U97"/>
    <mergeCell ref="S96:U96"/>
    <mergeCell ref="S95:U95"/>
    <mergeCell ref="S94:U94"/>
    <mergeCell ref="S93:U93"/>
    <mergeCell ref="S66:U66"/>
    <mergeCell ref="S65:U65"/>
    <mergeCell ref="S64:U64"/>
    <mergeCell ref="S63:U63"/>
    <mergeCell ref="S71:U71"/>
    <mergeCell ref="S70:U70"/>
    <mergeCell ref="S69:U69"/>
    <mergeCell ref="S68:U68"/>
    <mergeCell ref="S67:U67"/>
    <mergeCell ref="S61:U61"/>
    <mergeCell ref="S60:U60"/>
    <mergeCell ref="S59:U59"/>
    <mergeCell ref="S42:U42"/>
    <mergeCell ref="S57:U57"/>
    <mergeCell ref="S56:U56"/>
    <mergeCell ref="S55:U55"/>
    <mergeCell ref="S54:U54"/>
    <mergeCell ref="S53:U53"/>
    <mergeCell ref="S52:U52"/>
    <mergeCell ref="B93:R93"/>
    <mergeCell ref="B94:R94"/>
    <mergeCell ref="S62:U62"/>
    <mergeCell ref="B85:R85"/>
    <mergeCell ref="B86:R86"/>
    <mergeCell ref="B87:R87"/>
    <mergeCell ref="S84:U84"/>
    <mergeCell ref="S85:U85"/>
    <mergeCell ref="S87:U87"/>
    <mergeCell ref="S86:U86"/>
    <mergeCell ref="S92:U92"/>
    <mergeCell ref="S91:U91"/>
    <mergeCell ref="S90:U90"/>
    <mergeCell ref="S89:U89"/>
    <mergeCell ref="S88:U88"/>
    <mergeCell ref="A111:E111"/>
    <mergeCell ref="A5:Z5"/>
    <mergeCell ref="A6:A7"/>
    <mergeCell ref="A110:Z110"/>
    <mergeCell ref="A32:A33"/>
    <mergeCell ref="A107:U107"/>
    <mergeCell ref="A102:Z102"/>
    <mergeCell ref="A99:Z99"/>
    <mergeCell ref="B30:K30"/>
    <mergeCell ref="L30:U30"/>
    <mergeCell ref="A24:A27"/>
    <mergeCell ref="A103:Z103"/>
    <mergeCell ref="A105:U105"/>
    <mergeCell ref="A19:A23"/>
    <mergeCell ref="B9:K9"/>
    <mergeCell ref="L9:U9"/>
    <mergeCell ref="B62:R62"/>
    <mergeCell ref="B53:R53"/>
    <mergeCell ref="B54:R54"/>
    <mergeCell ref="B74:R74"/>
    <mergeCell ref="S83:U83"/>
    <mergeCell ref="B82:R82"/>
    <mergeCell ref="B83:R83"/>
    <mergeCell ref="S74:U74"/>
    <mergeCell ref="A98:Z98"/>
    <mergeCell ref="B48:R48"/>
    <mergeCell ref="B49:R49"/>
    <mergeCell ref="B50:R50"/>
    <mergeCell ref="B51:R51"/>
    <mergeCell ref="B52:R52"/>
    <mergeCell ref="B47:R47"/>
    <mergeCell ref="B44:R44"/>
    <mergeCell ref="B45:R45"/>
    <mergeCell ref="B46:R46"/>
    <mergeCell ref="S73:U73"/>
    <mergeCell ref="S72:U72"/>
    <mergeCell ref="B58:R58"/>
    <mergeCell ref="B69:R69"/>
    <mergeCell ref="B70:R70"/>
    <mergeCell ref="B60:R60"/>
    <mergeCell ref="B61:R61"/>
    <mergeCell ref="B59:R59"/>
    <mergeCell ref="B79:R79"/>
    <mergeCell ref="B80:R80"/>
    <mergeCell ref="B81:R81"/>
    <mergeCell ref="B91:R91"/>
    <mergeCell ref="B92:R92"/>
    <mergeCell ref="B84:R84"/>
    <mergeCell ref="S79:U79"/>
    <mergeCell ref="S78:U78"/>
    <mergeCell ref="S77:U77"/>
    <mergeCell ref="S82:U82"/>
    <mergeCell ref="S81:U81"/>
    <mergeCell ref="S80:U80"/>
    <mergeCell ref="B6:Z6"/>
    <mergeCell ref="B15:Z15"/>
    <mergeCell ref="A17:Z17"/>
    <mergeCell ref="S76:U76"/>
    <mergeCell ref="S75:U75"/>
    <mergeCell ref="B75:R75"/>
    <mergeCell ref="B76:R76"/>
    <mergeCell ref="B77:R77"/>
    <mergeCell ref="B78:R78"/>
    <mergeCell ref="A53:A97"/>
    <mergeCell ref="S37:U37"/>
    <mergeCell ref="S38:U38"/>
    <mergeCell ref="S39:U39"/>
    <mergeCell ref="S41:U41"/>
    <mergeCell ref="S40:U40"/>
    <mergeCell ref="S45:U45"/>
    <mergeCell ref="S44:U44"/>
    <mergeCell ref="S43:U43"/>
  </mergeCells>
  <hyperlinks>
    <hyperlink ref="A98" r:id="rId1" xr:uid="{A9600939-48B1-4FDD-A8ED-B26DFA3D7BFA}"/>
    <hyperlink ref="A99" r:id="rId2" xr:uid="{D8765214-8E5D-48FE-B396-0DD1F5E3A05C}"/>
  </hyperlinks>
  <pageMargins left="0.37" right="0.44" top="0.6" bottom="0.36" header="0.32" footer="0.26"/>
  <pageSetup scale="16" orientation="portrait" r:id="rId3"/>
  <headerFooter alignWithMargins="0">
    <oddHeader>&amp;L&amp;G&amp;R&amp;G&amp;C&amp;"Calibri"&amp;10&amp;K317100Classification: Public&amp;1#</oddHead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4E463-FBA8-4423-ACD4-C6E18485E7A7}">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7BDE4-7F26-4C66-A174-48B8CD5584BC}">
  <dimension ref="A1:A3"/>
  <sheetViews>
    <sheetView workbookViewId="0"/>
  </sheetViews>
  <sheetFormatPr defaultRowHeight="14.4" x14ac:dyDescent="0.3"/>
  <sheetData>
    <row r="1" spans="1:1" x14ac:dyDescent="0.3">
      <c r="A1" s="5" t="str">
        <f>HYPERLINK(A3,"Schimbarea LIBOR/EURIBOR/AIR6M")</f>
        <v>Schimbarea LIBOR/EURIBOR/AIR6M</v>
      </c>
    </row>
    <row r="3" spans="1:1" x14ac:dyDescent="0.3">
      <c r="A3" s="5" t="s">
        <v>34</v>
      </c>
    </row>
  </sheetData>
  <hyperlinks>
    <hyperlink ref="A3" r:id="rId1" xr:uid="{5AB193CA-7F97-488C-8726-4920A2C48CEF}"/>
  </hyperlinks>
  <pageMargins left="0.7" right="0.7" top="0.75" bottom="0.75" header="0.3" footer="0.3"/>
  <pageSetup orientation="portrait" r:id="rId2"/>
  <headerFooter>
    <oddHeader>&amp;C&amp;"Calibri"&amp;10&amp;K317100Classification: Public&amp;1#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Persoane Fizice</vt:lpstr>
      <vt:lpstr>Sheet2</vt:lpstr>
      <vt:lpstr>Sheet1</vt:lpstr>
      <vt:lpstr>'Persoane Fizice'!Print_Area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Antonina Kosubskaia</dc:creator>
  <cp:lastModifiedBy>Cristina Cogilnicean, PCB MDA</cp:lastModifiedBy>
  <dcterms:created xsi:type="dcterms:W3CDTF">2020-10-05T17:18:32Z</dcterms:created>
  <dcterms:modified xsi:type="dcterms:W3CDTF">2025-06-03T06:01:40Z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f56d8f5-2c8d-4da4-8c07-2cb91e58c77e_Enabled">
    <vt:lpwstr>true</vt:lpwstr>
  </property>
  <property fmtid="{D5CDD505-2E9C-101B-9397-08002B2CF9AE}" pid="3" name="MSIP_Label_bf56d8f5-2c8d-4da4-8c07-2cb91e58c77e_SetDate">
    <vt:lpwstr>2023-05-10T23:39:21Z</vt:lpwstr>
  </property>
  <property fmtid="{D5CDD505-2E9C-101B-9397-08002B2CF9AE}" pid="4" name="MSIP_Label_bf56d8f5-2c8d-4da4-8c07-2cb91e58c77e_Method">
    <vt:lpwstr>Privileged</vt:lpwstr>
  </property>
  <property fmtid="{D5CDD505-2E9C-101B-9397-08002B2CF9AE}" pid="5" name="MSIP_Label_bf56d8f5-2c8d-4da4-8c07-2cb91e58c77e_Name">
    <vt:lpwstr>Public</vt:lpwstr>
  </property>
  <property fmtid="{D5CDD505-2E9C-101B-9397-08002B2CF9AE}" pid="6" name="MSIP_Label_bf56d8f5-2c8d-4da4-8c07-2cb91e58c77e_SiteId">
    <vt:lpwstr>3471ad6d-e2eb-4e85-93ae-c344b4ac592c</vt:lpwstr>
  </property>
  <property fmtid="{D5CDD505-2E9C-101B-9397-08002B2CF9AE}" pid="7" name="MSIP_Label_bf56d8f5-2c8d-4da4-8c07-2cb91e58c77e_ActionId">
    <vt:lpwstr>9bf45c80-0e28-49af-af3c-0cd08dc27b3d</vt:lpwstr>
  </property>
  <property fmtid="{D5CDD505-2E9C-101B-9397-08002B2CF9AE}" pid="8" name="MSIP_Label_bf56d8f5-2c8d-4da4-8c07-2cb91e58c77e_ContentBits">
    <vt:lpwstr>0</vt:lpwstr>
  </property>
</Properties>
</file>